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m01\Documents\Stats\"/>
    </mc:Choice>
  </mc:AlternateContent>
  <xr:revisionPtr revIDLastSave="0" documentId="13_ncr:1_{AF080B0E-3915-408B-8375-3210598A67E6}" xr6:coauthVersionLast="47" xr6:coauthVersionMax="47" xr10:uidLastSave="{00000000-0000-0000-0000-000000000000}"/>
  <bookViews>
    <workbookView xWindow="-120" yWindow="-120" windowWidth="29040" windowHeight="15840" xr2:uid="{1888FB62-BA0F-4053-9337-6EF7B6488D66}"/>
  </bookViews>
  <sheets>
    <sheet name="Critical Mineral List" sheetId="1" r:id="rId1"/>
  </sheets>
  <definedNames>
    <definedName name="_xlnm._FilterDatabase" localSheetId="0" hidden="1">'Critical Mineral List'!$B$2:$J$97</definedName>
    <definedName name="OLE_LINK2" localSheetId="0">'Critical Mineral List'!$B$99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1" l="1"/>
  <c r="D91" i="1"/>
  <c r="D83" i="1"/>
  <c r="D94" i="1"/>
  <c r="D85" i="1"/>
  <c r="D62" i="1"/>
  <c r="D72" i="1" l="1"/>
  <c r="D70" i="1"/>
  <c r="D69" i="1"/>
  <c r="D63" i="1"/>
  <c r="D64" i="1"/>
  <c r="D71" i="1"/>
  <c r="D56" i="1" l="1"/>
  <c r="D57" i="1"/>
  <c r="D58" i="1"/>
  <c r="D59" i="1"/>
  <c r="D60" i="1"/>
  <c r="D61" i="1"/>
  <c r="D65" i="1"/>
  <c r="D66" i="1"/>
  <c r="D55" i="1"/>
  <c r="D54" i="1" l="1"/>
  <c r="D67" i="1"/>
  <c r="D68" i="1"/>
  <c r="D21" i="1"/>
  <c r="D19" i="1"/>
  <c r="D29" i="1"/>
  <c r="D28" i="1"/>
  <c r="D35" i="1"/>
  <c r="D34" i="1"/>
  <c r="D25" i="1"/>
  <c r="D26" i="1"/>
  <c r="D27" i="1"/>
  <c r="D22" i="1"/>
  <c r="D20" i="1"/>
  <c r="D79" i="1"/>
  <c r="D78" i="1"/>
  <c r="D75" i="1"/>
  <c r="D6" i="1"/>
  <c r="D8" i="1"/>
  <c r="D11" i="1"/>
  <c r="D16" i="1"/>
  <c r="D13" i="1"/>
  <c r="D7" i="1"/>
  <c r="D9" i="1"/>
  <c r="D10" i="1"/>
  <c r="D12" i="1"/>
  <c r="D15" i="1"/>
  <c r="D3" i="1"/>
  <c r="D77" i="1"/>
  <c r="D74" i="1" l="1"/>
  <c r="D76" i="1" l="1"/>
  <c r="D17" i="1" l="1"/>
  <c r="D23" i="1"/>
  <c r="D24" i="1"/>
  <c r="D31" i="1"/>
  <c r="D32" i="1"/>
  <c r="D40" i="1"/>
  <c r="D36" i="1"/>
  <c r="D18" i="1"/>
  <c r="D30" i="1"/>
  <c r="D33" i="1"/>
  <c r="D14" i="1" l="1"/>
  <c r="D97" i="1" l="1"/>
  <c r="D93" i="1"/>
  <c r="D95" i="1"/>
  <c r="D92" i="1"/>
  <c r="D96" i="1"/>
  <c r="D89" i="1"/>
  <c r="D90" i="1"/>
  <c r="D86" i="1"/>
  <c r="D87" i="1"/>
  <c r="D84" i="1"/>
  <c r="D81" i="1"/>
  <c r="D80" i="1"/>
  <c r="D82" i="1"/>
  <c r="D73" i="1"/>
  <c r="D49" i="1"/>
  <c r="D51" i="1"/>
  <c r="D48" i="1"/>
  <c r="D50" i="1"/>
  <c r="D52" i="1"/>
  <c r="D53" i="1"/>
  <c r="D47" i="1"/>
  <c r="D46" i="1"/>
  <c r="D45" i="1"/>
  <c r="D44" i="1"/>
  <c r="D43" i="1"/>
  <c r="D42" i="1"/>
  <c r="D41" i="1"/>
  <c r="D39" i="1"/>
  <c r="D38" i="1"/>
  <c r="D37" i="1"/>
  <c r="D5" i="1"/>
  <c r="D4" i="1"/>
</calcChain>
</file>

<file path=xl/sharedStrings.xml><?xml version="1.0" encoding="utf-8"?>
<sst xmlns="http://schemas.openxmlformats.org/spreadsheetml/2006/main" count="725" uniqueCount="324">
  <si>
    <t>Critical Mineral</t>
  </si>
  <si>
    <t>Project Name</t>
  </si>
  <si>
    <t>Company Name / Ownership</t>
  </si>
  <si>
    <t>Project Status</t>
  </si>
  <si>
    <t>Other</t>
  </si>
  <si>
    <t>Approvals</t>
  </si>
  <si>
    <t>Company Name</t>
  </si>
  <si>
    <t>Company Ownership</t>
  </si>
  <si>
    <t>Antimony</t>
  </si>
  <si>
    <t>Hillgrove</t>
  </si>
  <si>
    <t>Care &amp; Maintenance</t>
  </si>
  <si>
    <t>Development Approval</t>
  </si>
  <si>
    <t>Red River Resources Ltd</t>
  </si>
  <si>
    <t>ASX-listed (RVR)</t>
  </si>
  <si>
    <t>Bielsdown (Wild Cattle Creek)</t>
  </si>
  <si>
    <t>Advanced Exploration</t>
  </si>
  <si>
    <t xml:space="preserve">Exploration Licence </t>
  </si>
  <si>
    <t>Anchor Resources Ltd</t>
  </si>
  <si>
    <t>Unlisted Public Company</t>
  </si>
  <si>
    <t>Powells Antimony Mine</t>
  </si>
  <si>
    <t>Vacant</t>
  </si>
  <si>
    <t>Doradilla</t>
  </si>
  <si>
    <t>Exploration</t>
  </si>
  <si>
    <t>Sky Metals Ltd</t>
  </si>
  <si>
    <t>ASX-listed (SKY)</t>
  </si>
  <si>
    <t>Cobalt</t>
  </si>
  <si>
    <t>Sunrise</t>
  </si>
  <si>
    <t>Pre-Construction</t>
  </si>
  <si>
    <t>ASX/TSX-listed (CLQ)</t>
  </si>
  <si>
    <t xml:space="preserve">Broken Hill Cobalt </t>
  </si>
  <si>
    <t>Pre Feasibility Study</t>
  </si>
  <si>
    <t>Mining Lease</t>
  </si>
  <si>
    <t>Cobalt Blue Holdings Ltd</t>
  </si>
  <si>
    <t>ASX-listed (COB)</t>
  </si>
  <si>
    <t>Flemington</t>
  </si>
  <si>
    <t>Scoping Study</t>
  </si>
  <si>
    <t>Exploration Licence</t>
  </si>
  <si>
    <t>Australian Mines Ltd</t>
  </si>
  <si>
    <t>ASX-listed (AUZ)
OTCQB-listed (AMSLF)
DAX-listed (MJH)</t>
  </si>
  <si>
    <t>Nico Young</t>
  </si>
  <si>
    <t>Jervois Mining Ltd</t>
  </si>
  <si>
    <t>ASX-listed (JRV)</t>
  </si>
  <si>
    <t>West Lynn</t>
  </si>
  <si>
    <t>ASX-listed (ALY)
ASX-listed (HRR)</t>
  </si>
  <si>
    <t>Pacific Express</t>
  </si>
  <si>
    <t>Tyranna Resources Ltd</t>
  </si>
  <si>
    <t>ASX-listed (TYX)</t>
  </si>
  <si>
    <t xml:space="preserve">Cangai Copper </t>
  </si>
  <si>
    <t>Castillo Copper Ltd</t>
  </si>
  <si>
    <t>ASX-listed (CCZ)</t>
  </si>
  <si>
    <t>Hylea Cobalt</t>
  </si>
  <si>
    <t>Lotus Resources Ltd</t>
  </si>
  <si>
    <t>ASX-listed (LOT)</t>
  </si>
  <si>
    <t>Mount Gilmore Co-Cu-Au</t>
  </si>
  <si>
    <t>ASX-listed (CZN)</t>
  </si>
  <si>
    <t>Ophara Cobalt-Gold</t>
  </si>
  <si>
    <t>Alloy Resources Ltd</t>
  </si>
  <si>
    <t>ASX-listed (AYR)</t>
  </si>
  <si>
    <t>Gallium</t>
  </si>
  <si>
    <t>Narraburra</t>
  </si>
  <si>
    <t>Zr, REE, Nb, Hf, Th, Ga, Li</t>
  </si>
  <si>
    <t>Private company</t>
  </si>
  <si>
    <t>Hafnium</t>
  </si>
  <si>
    <t xml:space="preserve">Dubbo </t>
  </si>
  <si>
    <t>Alkane Resources Ltd</t>
  </si>
  <si>
    <t>ASX-listed (ALK)</t>
  </si>
  <si>
    <t>Indium</t>
  </si>
  <si>
    <t>Lithium</t>
  </si>
  <si>
    <t>Magnesium</t>
  </si>
  <si>
    <t>Thuddungra Magnesite</t>
  </si>
  <si>
    <t>Operating</t>
  </si>
  <si>
    <t>Young Mining Company Pty Ltd</t>
  </si>
  <si>
    <t>Niobium</t>
  </si>
  <si>
    <t>Dubbo</t>
  </si>
  <si>
    <t>PGE</t>
  </si>
  <si>
    <t>Broken Hill Ni-Cu-PGE</t>
  </si>
  <si>
    <t>Impact Minerals Ltd</t>
  </si>
  <si>
    <t>ASX-listed (IPT)</t>
  </si>
  <si>
    <t>REE</t>
  </si>
  <si>
    <t>La, Ce, Pr, Nd, Sm, Eu, Gd, Tb, Dy, Ho, Er, Tm, Y, Lu</t>
  </si>
  <si>
    <t>Scandium</t>
  </si>
  <si>
    <t xml:space="preserve">Platina Scandium </t>
  </si>
  <si>
    <t>Feasibility Study</t>
  </si>
  <si>
    <t>Platina Resources Ltd</t>
  </si>
  <si>
    <t>ASX-listed (PGM)</t>
  </si>
  <si>
    <t>Nyngan Scandium</t>
  </si>
  <si>
    <t>Scandium International Mining Corp.</t>
  </si>
  <si>
    <t>TSX-listed (SCY)</t>
  </si>
  <si>
    <t xml:space="preserve">Flemington </t>
  </si>
  <si>
    <t>Tantalum</t>
  </si>
  <si>
    <t>Titanium</t>
  </si>
  <si>
    <t>Ginkgo-Crayfish-Snapper</t>
  </si>
  <si>
    <t>Tronox Holdings Plc</t>
  </si>
  <si>
    <t>NYSE-listed (TROX)</t>
  </si>
  <si>
    <t>Atlas-Campaspe</t>
  </si>
  <si>
    <t>Construction</t>
  </si>
  <si>
    <t>Balranald</t>
  </si>
  <si>
    <t>Iluka Resources Ltd</t>
  </si>
  <si>
    <t>ASX-listed (ILU)</t>
  </si>
  <si>
    <t>Copi</t>
  </si>
  <si>
    <t xml:space="preserve">Jaws and Gilligans </t>
  </si>
  <si>
    <t xml:space="preserve">Broken Hill Prospecting Ltd </t>
  </si>
  <si>
    <t>ASX-listed (BPL)</t>
  </si>
  <si>
    <t>Tungsten</t>
  </si>
  <si>
    <t>Glen Eden</t>
  </si>
  <si>
    <t>Tinone Resources Corp</t>
  </si>
  <si>
    <t>Attunga</t>
  </si>
  <si>
    <t>Peel Mining Ltd</t>
  </si>
  <si>
    <t>ASX-listed (PEX)</t>
  </si>
  <si>
    <t>Yanco Glen</t>
  </si>
  <si>
    <t>Panda Mining Pty Ltd</t>
  </si>
  <si>
    <t>Mt Paynter</t>
  </si>
  <si>
    <t>Thomson Resources Ltd</t>
  </si>
  <si>
    <t>ASX-listed (TMZ)</t>
  </si>
  <si>
    <t>Torrington</t>
  </si>
  <si>
    <t>Chase Mining Corporation Ltd</t>
  </si>
  <si>
    <t>ASX-listed (CML)</t>
  </si>
  <si>
    <t>Tallebung</t>
  </si>
  <si>
    <t>Zirconium</t>
  </si>
  <si>
    <t>Cadia Valley Operations</t>
  </si>
  <si>
    <t>Critical Minerals 2022 NSW Project List - July 2022</t>
  </si>
  <si>
    <t>Sunrise East</t>
  </si>
  <si>
    <t>Sunrise East: 5.8 m @ 1120 ppm Co</t>
  </si>
  <si>
    <t>Sunrise Energy Metals Ltd</t>
  </si>
  <si>
    <t>ASX listed (SRL)</t>
  </si>
  <si>
    <t>Farm-in-80% Alchemy Resources Ltd,
20% Heron Resources Ltd</t>
  </si>
  <si>
    <t>Newcrest Mining Ltd</t>
  </si>
  <si>
    <t>Drilling intercept 7m @ 0.32% Co</t>
  </si>
  <si>
    <t>Corazon Mining Ltd</t>
  </si>
  <si>
    <t>Northparkes</t>
  </si>
  <si>
    <t>Copper</t>
  </si>
  <si>
    <t>China Molybdenum Mining Corporation</t>
  </si>
  <si>
    <t>Cu, Au, Ag</t>
  </si>
  <si>
    <t>Tritton Copper Operations</t>
  </si>
  <si>
    <t>Aeris Resources Ltd</t>
  </si>
  <si>
    <t>Currently in preparation for underground mining re-start at Syndicate</t>
  </si>
  <si>
    <t>ASX-listed (NCM)</t>
  </si>
  <si>
    <t xml:space="preserve">HK-listed (CMOC)
SH-listed (CMOC)
</t>
  </si>
  <si>
    <t>JV Farm-in by Godolphin Resources (earning 75% interest) with EX9 Pty Ltd</t>
  </si>
  <si>
    <t>ASX-listed (GRL)</t>
  </si>
  <si>
    <t>Produced about 92.2 t Sb</t>
  </si>
  <si>
    <t>Peak Gold Mines</t>
  </si>
  <si>
    <t>Cu, Au, Pb, Zn, Ag</t>
  </si>
  <si>
    <t>ASX-listed (AMI)</t>
  </si>
  <si>
    <t>ASX-listed (AIS)</t>
  </si>
  <si>
    <t>Pinnacles</t>
  </si>
  <si>
    <t>Au, Cu, Ag, Mo</t>
  </si>
  <si>
    <t>CSA</t>
  </si>
  <si>
    <t>Glencore</t>
  </si>
  <si>
    <t>Cu, Ag</t>
  </si>
  <si>
    <t>Copper Hill</t>
  </si>
  <si>
    <t>Cu, Au, Pd</t>
  </si>
  <si>
    <t>ASX-listed (GCR)</t>
  </si>
  <si>
    <t>Golden Cross Resources Ltd</t>
  </si>
  <si>
    <t>Grasmere-Peveril</t>
  </si>
  <si>
    <t>ASX-listed (ODM)</t>
  </si>
  <si>
    <t>Odin Minerals Ltd</t>
  </si>
  <si>
    <t>(ASX) private-listed company</t>
  </si>
  <si>
    <t>Bushranger</t>
  </si>
  <si>
    <t>Xtract Resources PLC</t>
  </si>
  <si>
    <t>Sunrise Energy Metals</t>
  </si>
  <si>
    <t>Tin</t>
  </si>
  <si>
    <t>Conrad</t>
  </si>
  <si>
    <t>ASX-listed</t>
  </si>
  <si>
    <t>Bygoo</t>
  </si>
  <si>
    <t>Ardlethan</t>
  </si>
  <si>
    <t>Doradilla-3KEL</t>
  </si>
  <si>
    <t>Australian Tin Mining Pty Ltd</t>
  </si>
  <si>
    <t>Taronga</t>
  </si>
  <si>
    <t>First Tin PLC</t>
  </si>
  <si>
    <t>LSE listed (1SN)
FRA listed (1SN)</t>
  </si>
  <si>
    <t>Carolina</t>
  </si>
  <si>
    <t>Mincor Resources NL</t>
  </si>
  <si>
    <t>ASX listed (MCR)</t>
  </si>
  <si>
    <t>Lewis Ponds</t>
  </si>
  <si>
    <t>ASX listed (GRL)</t>
  </si>
  <si>
    <t>Godolphin Resources Ltd</t>
  </si>
  <si>
    <t>Peak Gold Mines Ltd</t>
  </si>
  <si>
    <t>Mallee Bull</t>
  </si>
  <si>
    <t>Wirlong</t>
  </si>
  <si>
    <t>Woodlawn</t>
  </si>
  <si>
    <t xml:space="preserve"> (ASX:DVP)</t>
  </si>
  <si>
    <t>Develop Global Ltd</t>
  </si>
  <si>
    <t>Cu, Zn, Pb, Au, Ag</t>
  </si>
  <si>
    <t>Marsden</t>
  </si>
  <si>
    <t>Cu, Au</t>
  </si>
  <si>
    <t>Pre-Feasibility</t>
  </si>
  <si>
    <t>Evolution Mining Ltd</t>
  </si>
  <si>
    <t>(ASX: EVN)</t>
  </si>
  <si>
    <t>Mineral Hill</t>
  </si>
  <si>
    <t>Kingston Resources Ltd</t>
  </si>
  <si>
    <t>ASX-listed (KSN)</t>
  </si>
  <si>
    <t>Silver</t>
  </si>
  <si>
    <t>Collerina Copper</t>
  </si>
  <si>
    <t>Currently processing tailings - producing Au
Cu, Au, Pb, Zn, Ag</t>
  </si>
  <si>
    <t>Helix Resource Litd</t>
  </si>
  <si>
    <t>ASX-listed (HLX)</t>
  </si>
  <si>
    <t>Broken Hill Operations</t>
  </si>
  <si>
    <t>Perilya Limited</t>
  </si>
  <si>
    <t>ASX-listed (PEM)</t>
  </si>
  <si>
    <t>Rasp</t>
  </si>
  <si>
    <t>Toho Zinc Co. Ltd</t>
  </si>
  <si>
    <t>Zn, Pb, Ag</t>
  </si>
  <si>
    <t>Zn, Pb, Ag, ?Co</t>
  </si>
  <si>
    <t>Hera</t>
  </si>
  <si>
    <t>Au, Pb, Ag</t>
  </si>
  <si>
    <t>Aurelia Metals Ltd.</t>
  </si>
  <si>
    <t>TYO-listed (TOHO)</t>
  </si>
  <si>
    <t>Bowdens</t>
  </si>
  <si>
    <t>Ag, Au, Zn, Pb</t>
  </si>
  <si>
    <t>Silver Mines Ltd</t>
  </si>
  <si>
    <t>ASX listed (SVL)</t>
  </si>
  <si>
    <t>Commonwealth</t>
  </si>
  <si>
    <t>Ag, Au, Zn, Cu, Co</t>
  </si>
  <si>
    <t>Mount Carrington</t>
  </si>
  <si>
    <t>White Rock Minerals Ltd</t>
  </si>
  <si>
    <t>Ag, Au</t>
  </si>
  <si>
    <t>Endeavor</t>
  </si>
  <si>
    <t>Ag, Zn, Pb</t>
  </si>
  <si>
    <t>CBH Resources Limited</t>
  </si>
  <si>
    <t>Kempfield</t>
  </si>
  <si>
    <t>Argent Mineral Ltd</t>
  </si>
  <si>
    <t>ASX-listed (ARD)</t>
  </si>
  <si>
    <t>Wonawinta</t>
  </si>
  <si>
    <t>Manuka Resources Limited</t>
  </si>
  <si>
    <t>ASX-listed (MKR)</t>
  </si>
  <si>
    <t>May Day</t>
  </si>
  <si>
    <t>Ag, Au Zn, Pb</t>
  </si>
  <si>
    <t>Wagga Tank</t>
  </si>
  <si>
    <t>Ag, Zn, Pb, Au, Cu</t>
  </si>
  <si>
    <t>Ag, Zn, Pb, Cu</t>
  </si>
  <si>
    <t>Webbs Silver</t>
  </si>
  <si>
    <t>AsX-listed (TMZ)</t>
  </si>
  <si>
    <t>Definitive Feasibility Study - Trial UG mining method</t>
  </si>
  <si>
    <t>Ag Cu, Au, Zn, Pb</t>
  </si>
  <si>
    <t xml:space="preserve">Heavy mineral sand deposit
</t>
  </si>
  <si>
    <t>RZ Resources</t>
  </si>
  <si>
    <t>Not listed</t>
  </si>
  <si>
    <t>Ttanium</t>
  </si>
  <si>
    <t>Ag, Zn, Au, Cu</t>
  </si>
  <si>
    <t>Central Zone: 2.02 Mt @ 2.03% Cu and 0.1g/t Au (40,000 t contained Cu &amp; 9.4 Koz contained Au)</t>
  </si>
  <si>
    <t>Total Resources of 101 Mt @ 0.59% Ni, 0.13% Co,
(921 Kt contained Ni, 162 Kt contained Co, 18 Kt contained Sc)</t>
  </si>
  <si>
    <t>Total Resources of 2.7 Mt @ 0.101% Co, 403 ppm Sc, 0.2423% Ni,
(2.8 Kt contained Co, 1.1 Kt contained Sc, 6.6 Kt contained Ni)</t>
  </si>
  <si>
    <t>Inferred Resource of 0.697 Mt @ 0.1157% Co, 0.9043% Ni, 39.5 ppm Sc,
(0.81 Kt contained Co, 6.3 Kt contained Ni, 0.028 Kt contained Sc)</t>
  </si>
  <si>
    <t>Measured Resource of 42.81 Mt @ 1.89% ZrO2, 0.45% Nb2O5, 0.04% HfO2, 0.03% Ta2O5, 0.88% TREO,
Inferred Resource of 32.37 Mt @ 1.90% ZrO2, 0.44% Nb2O5, 0.04% HfO2, 0.03% Ta2O5, 0.88% TREO,
Total Resources of 75.18 Mt @ 1.89% ZrO2, 0.44% Nb2O5, 0.04% HfO2, 0.03% Ta2O5, 0.88% TREO,
(1,421 Kt contained ZrO2, 331 Kt contained Nb2O5, 30 Kt contained HfO2, 23 Kt contained Ta2O5, 662 Kt contained TREO)</t>
  </si>
  <si>
    <t>Measured Resource of 7.8 Mt @ 435ppm Sc,
Indicated Resource of 12.5 Mt @ 410ppm Sc, 
Inferred Resource of 15.3 Mt @ 380 ppm Sc,
Total Resources of 35.6 Mt @ 405 ppm Sc,
(14.4 Kt contained Sc)</t>
  </si>
  <si>
    <t>Measured Resource of 5.69 Mt @ 256 ppm Sc, 
Indicated Resource of 11.23 Mt @ 225 ppm Sc,
Total Resources of 16.92 Mt @ 235 ppm Sc, 
(4.0 Kt contained Sc)</t>
  </si>
  <si>
    <t>Measured Resource of 2.5 Mt @ 0.104% Co, 403 ppm Sc, 0.2477% Ni,
Indicated Resource of 0.2 Mt @ 0.077% Co, 408 ppm Sc, 0.1808% Ni,
Total Resources of 2.7 Mt @ 0.101% Co, 403 ppm Sc, 0.2423% Ni,
(2.8 Kt contained Co, 1.1 Kt contained Sc, 6.6 Kt contained Ni)</t>
  </si>
  <si>
    <t>*Probable Reserve of 88 Mt @ 6.5% HM (56.1% Ilmenite, 16.0% Rutile and Leucoxene, 12.3% Zircon),
(4,110 Kt contained Ilmenite+Rutile+Leucoxene, 701 Kt contained Zircon)</t>
  </si>
  <si>
    <t>Indicated Resource of 8.4 Mt @ 27.5% HM (59.8% Ilmenite, 14.4% Zircon, 14.5 Rutile) (Nepean),
Inferred Resource of 0.79 Mt @ 11.2% HM (57.3% Ilmenite, 14.6% Zircon, 14% Rutile) (Nepean),
Measured Resource of 11.9 Mt @ 31.9% HM (64.1% Ilmenite, 10.8% Zircon, 12.2% Rutile) (West Balranald),
Indicated Resource of 19.9 Mt @ 35.1% HM (64.3% Ilmenite, 11.3% Zircon, 12.2% Rutile) (West Balranald),
Inferred Resource of 4.5 Mt @ 26.5% HM (62.4% Ilmenite, 8.3% Zircon, 9.4% Rutile) (West Balranald),
Total resouce of 45.5 Mt @ 31.6% HM (75.5% Ilmenite+Rutile, 11.5% Zircon),
(10,854 Kt contained Ilmenite+Rutile &amp; 1,653 Kt contained Zircon)</t>
  </si>
  <si>
    <t>Total Global Resource of 818 Mt @ 1% HM (16% Ilmenite, 13% Rutile, 34% Leucoxene, 15% Zircon, 1.1% Monazite, 0.13% Xenotime)
(5,205 Kt contained Ilmenite+Rutile+Leucoxene &amp; 1,239 Kt contained Zircon - no cutoff)</t>
  </si>
  <si>
    <t>*Proved Reserve of 52 Mt @ 2.1% HM (40.7% Ilmenite, 29.0% Rutile and Leucoxene, 12.3% Zircon),
Probable Reserve of 22 Mt @ 2.0% HM (44.0% Ilmenite, 27.8% Rutile and Leucoxene, 11.8% Zircon),
Total Reserves of 74 Mt @ 2.1% HM (41.7% Ilmenite, 28.6% Rutile and Leucoxene, 12.1% Zircon),
(1,055 Kt contained Ilmenite+Rutile+Leucoxene, 182 Kt contained Zircon)</t>
  </si>
  <si>
    <t>Indicated Resource of 30 Mt @ 0.08% WO3, 0.04% SnO2, 0.10% MoS2,
(24 Kt contained WO3, 12 Kt contained SnO2, 30 Kt contained MoS2)</t>
  </si>
  <si>
    <t>Inferred Resource of 1.29 Mt @ 0.61% WO3,
(8 Kt contained WO3)</t>
  </si>
  <si>
    <t>Inferred Resource of 3.4 Mt @ 0.11% WO3,
(4.0 Kt contained WO3)</t>
  </si>
  <si>
    <t>Inferred Resource of 0.245 Mt @ 0.568% WO3, 0.27% Sn (0.45% W),
(1.4 Kt contained WO3)</t>
  </si>
  <si>
    <t>Non-JORC resource estimate of 1.27Mt @ 32% MgCO3, (194 Kt contained MgO)</t>
  </si>
  <si>
    <t>Indicated &amp; inferred Resources of 2.45 Mt @ 2.4% Cu, 8.7g/t Ag (57.9 Kt contained Cu)</t>
  </si>
  <si>
    <t>Carolina &amp; Mt Royal: Inferred Resource of 9.86 Mt @ 0.7% Cu, 0.2 g/t Au, 2 g/t Ag</t>
  </si>
  <si>
    <t>Cadia East: Indicated Resource of 2600 Mt @ 0.36 g/t Au, 0.26% Cu, 66 ppm Mo, 0.65 g/t Ag
Cadia East: Indicated Resource of 2600 Mt @ 0.36 g/t Au, 0.26% Cu, 66 ppm Mo, 0.65 g/t Ag
Cadia East: Inferred Resource of 500 Mt @ 0.24 g/t Au, 0.17% Cu, 25 ppm Mo, 0.47 g/t Ag 
Cadia Extended: Indicated Resource of 80 Mt @ 0.35 g/t Au, 0.19% Cu
Big Cadia: Inferred Resoure of 11 Mt @ 0.26 g/t Au
Ridgeway: Indicated Resource of 110 Mt @ 0.57 g/t Au, 0.30% Cu, 0.74 g/t Ag
Ridgeway: Inferred Resource of 41 Mt @ 0.38 g/t Au, 0.40% Cu, 0.43 g/t Ag</t>
  </si>
  <si>
    <t>Bushranger: Inferred Resource of 71 Mt @ 0.44% Cu and 0.064g/t Au, (0.3% Cu cut-off)
(312 Kt contained Cu)</t>
  </si>
  <si>
    <t>Big Hill: Indicated &amp; inferred Resources of 19 Mt @ 574 ppm Co, 5.6% S, 119 ppm Ni; 
Pyrite Hill: Total Resources of 31 Mt @ 946 ppm Co, 10.2% S, 176 ppm Ni
Railway: Indicated &amp; inferred Resources of 68 Mt @ 599 ppm Co, 6.9% S, 118 ppm Ni
Total Project Resources of 118 Mt @ 687ppm Co (81.1 Kt contained Co), 7.6% S (8,968 Kt contained S), 133ppm Ni (15.7 Kt contained Ni)</t>
  </si>
  <si>
    <t>Indicated &amp; inferred Resources of 87 Mt @ 0.36% Cu, 0.32 g/t Au (310 Kt Cu, 386 Koz Au)</t>
  </si>
  <si>
    <t>Inferred Resource of 3.2 Mt @ 3.35% Cu, 0.005% Co, 0.37% Zn, 0.8 g/t Au, 20.17 g/t Ag,
(108 Kt contained Cu, 0.16 Kt contained Co, 12 Kt contained Zn, 90 Koz contained Au, 2,277 Koz contained Ag)</t>
  </si>
  <si>
    <t>Indicated &amp; inferred Resources of 3.33 Mt @ 1.22% Pb, 0.62% Zn, 86 g/t Ag, 0.17% Sn, 0.11% Cu
(3.6 Kt contained Cu, 41 Kt Pb, 21 Kt Zn, 5 Kt Sn, 9,207 Koz Ag)</t>
  </si>
  <si>
    <t xml:space="preserve">Indicated &amp; inferred Resources of 5.75 Mt @ 1.03% Cu, 0.35% Zn, 2.3 g/t Ag, 0.05 g/t Au
(59 Kt contained Cu, 20 Kt contained Zn, 13 Koz contained Ag, 3 Koz contained Au). 
</t>
  </si>
  <si>
    <t>Indicated &amp; inferred Resources of 122.97 Mt @ 0.27 g/t Au, 0.46% Cu
(566 Koz contained Cu, 1.067 Moz contained Au)</t>
  </si>
  <si>
    <t>Total Resources of 481.52 Mt @ 0.56% Cu, 0.18 g/t Au (2,539 Kt contained Cu, 26.13 Moz contained Au)</t>
  </si>
  <si>
    <t>Tritton: Total Resources of 6.9 Mt @ 1.2% Cu, 0.11 g/t Au, 3.7 g/t Ag
(83 Kt contained Cu, 24 Koz contained Au, 25.5 Koz contained Ag)
Murrawombie: Total Resources of 4.5 Mt @ 1.4% Cu, 0.3 g/t Au, 4.5 g/t Ag
(63 Kt contained Cu, 43.4 Koz contained Au, 651 Koz contained Ag)</t>
  </si>
  <si>
    <t>Total Resources of 128 Mt @ 40 g/t Ag, 0.26% Pb, 0.38% Zn
(164 Moz contained Ag, 333 Kt contained Pb, 486 Kt contained Zn)</t>
  </si>
  <si>
    <t>Inferred Resource of 0.912 Mt @ 2.4 g/t Au, 44 g/t Ag, 1.2% Zn, 0.5% Pb, 0.08% Cu
(1.29 Moz contained Ag, 70. Koz contained Au, 10.9 Kt contained Zm, 4.6 Kt contained Pb, 729.6 Kt contained Cu)
Silica Hill North &amp; Silica Hill South: Inferred Resource of 0.71 Mt @ 88 g/t Ag, 0.8 g/t Au
(2.0 Moz contained Ag, 18.3 Koz contained Au)</t>
  </si>
  <si>
    <t>Measured &amp; indicated Resource of 7.4 Mt @ 5.36% Cu, 22 g/t Ag
Inferred Resource of 4 Mt @ 5.41% Cu, 20 g/t Ag
Project totals (650 Kt contained Cu, 8.3 Koz contained Ag)</t>
  </si>
  <si>
    <t>Total Resources of 26.2 Mt @ 6.7% Zn, 4.1% Pb, 62 g/t Ag, 0.18% Cu
(52,226 Kt contained Ag, 1,755 Kt contained Zn, 1,074 contained Pb, 47 Kt contained Cu)</t>
  </si>
  <si>
    <t xml:space="preserve">
Total Resources of 1.7 Mt @ 1.8 g/t Au, 2.3% Pb, 3.5% Zn, 25 g/t Ag
(1.36 Moz contained Ag, 98 Koz contained Au, 39. Kt contained Pb, 59.5 Kt contained Zn)</t>
  </si>
  <si>
    <t>Indicated &amp; inferred Resources of 6.76 Mt @ 1.8% Cu, 31 g/t Ag, 0.4 g/t Au, 0.6% Pb, 0.6% Zn
(122 Kt contained Cu, 6,736 Koz contained Ag, 87 Koz contained Au, 41 Kt contained Pb, 41 Kt contained Zn)</t>
  </si>
  <si>
    <t xml:space="preserve">Inferred Resource of 6.2 Mt @ 2 g/t Au, 80 g/t Ag, 2.7% Zn, 1.6% Pb, 0.2% Cu
(15.9 Moz contained Ag, 167 Kt contained Zn, 99 Kt contained Pb, 399 Koz contained Au, 12Kt contained Cu)
</t>
  </si>
  <si>
    <t>Indicated &amp; inferred Resources of 6.76 Mt @ 1.8% Cu, 31 g/t Ag, 0.4 g/t Au, 0.6% Pb, 0.6% Zn
(6,736 Koz contained Ag, 122 Kt contained Cu, 87 Koz contained Au, 41 Kt contained Pb, 41 Kt contained Zn)</t>
  </si>
  <si>
    <t>Total resouces of 5.9 Mt @ 1.20g/t Au, 23.5g/t Ag, 0.7% Cu, 1.0% Pb, and 0.6% Zn
(4,461 Koz contained Ag, 43Kt contained Cu, 60 Kt contained Pb, 35 Kt contained Zn, 229 Koz contained Au)</t>
  </si>
  <si>
    <t>Total resouces of 5.9 Mt @ 1.20g/t Au, 23.5g/t Ag, 0.7% Cu, 1.0% Pb, and 0.6% Zn
(43 Kt contained Cu, 60 Kt contained Pb, 35 Kt contained Zn, 229 Koz contained Au, 4,461 Koz contained Ag)</t>
  </si>
  <si>
    <t xml:space="preserve">Total Resources of 26 Mt @ 40 g/t Ag, 0.12 g/t Au, 0.46% Pb, 1.0% Zn (33 Moz contained Ag, 100 Koz contained Au, 119.6 Kt contained Pb, 260 Kt contained Zn)
Oxide/Transitional: (total Resources) 6.0 Mt @ 55 g/t Ag, 0.11 g/t Au (1.0 Moz contained Ag, 212 Koz contained Au)
Primary: Total Resources of 20 Mt @ 35 g/t Ag, 0.13 g/t Au, 0.60% Pb, 1.3% Zn (22 Moz contained Ag, 83.6 Koz contained Au, 120 Kt contained Pb, 260 Kt contained Zn)
</t>
  </si>
  <si>
    <t>Inferred Resource of 14 Mt @ 3% Pb, 118 g/t Ag, 4.1% Zn, 0.1% Cu, 0.49 g/t Au
(14 Kt contained Cu, 420 Kt contained Pb, 53 Moz contained Ag, 574 kt contained Zn, 221 Koz contained Au)</t>
  </si>
  <si>
    <t>Lady Hampden, White Rock: Indicated Resource of 3.54 Mt @ 0.3 g/t Au, 73 g/t Ag
Lady Hampden, White Rock, White Rock North, Silver King: Inferred Resource of 8.95 Mt @ 0.1 g/t Au, 51 g/t Ag
(Project Totals 22,803 Koz contained Ag, 64 Koz contained Au)</t>
  </si>
  <si>
    <t>Indicated &amp; inferred Resources of 16.503 Mt @ 6.6% Zn, 5.1% Pb, 89 g/t Ag
(47.2 Moz contained Ag, 1,089 Kt contained Zn, 841 Kt contained Pb)</t>
  </si>
  <si>
    <t>Indicated &amp; inferred Resources of 0.81 Mt @ 81 g/t Ag, 5% Zn, 2.4% Pb, 0.4% Cu, 0.5 g/t Au
(2.2 Moz contained Ag, 40.5 Kt contained Zn, 19.4 Kt contained Pb, 3.2 Kt contained Cu, 13 Koz contained Au)
Southern Nights: Indicated &amp; inferred Resources of 4.14 Mt @ 77 g/t Ag, 2% Pb, 5% Zn, 0.3 g/t Au, 0.2% Cu
(10.03 Moz contained Ag, 62.8 Kt contained Pb, 207 Kt contained Zn, 39.9 Koz contained Au, 8.2 Kt contained Cu)</t>
  </si>
  <si>
    <t>Indicated &amp; inferred Resources of 2.2 Mt @ 140 g/t Ag, 1.1% Zn, 0.55% Pb, 0.15% Cu
(9.9 Moz contained Ag, 24.2 Kt contained Zn, 12.1 Kt contained Pb, 3.3 Kt contained Cu)</t>
  </si>
  <si>
    <t>Total Resources of 38.8 Mt @ 42 g/t Ag, 0.61% Pb
(52.4 Moz contained Ag, 235.6 Kt contained Pb)</t>
  </si>
  <si>
    <t>Underground: Total Resources of 7.3 Mt @ 5.7% Zn, 1.8% Cu, 2.0% Pb, 44.9/t Ag &amp; 0.6g/t Au
(10.5 Moz contained Ag, 146 Kt contained Zn, 416.1 Kt contained Pb, 131 Kt contained Cu)</t>
  </si>
  <si>
    <t>Underground: Total Resources of 7.3 Mt @ 5.7% Zn, 1.8% Cu, 2.0% Pb, 44.9/t Ag &amp; 0.6g/t Au
( 131 Kt contained Cu, 10.5 Moz contained Ag, 146 Kt contained Zn, 416.1 Kt contained Pb)</t>
  </si>
  <si>
    <t>Indicated &amp; inferred Resources of 3.33 Mt @ 1.22% Pb, 0.62% Zn, 86 g/t Ag, 0.17% Sn, 0.11% Cu
(5 Kt contained Sn, 3.6 Kt contained Cu, 41 Kt contained Pb, 21 Kt contained Zn, , 9,207 Koz contained Ag)</t>
  </si>
  <si>
    <t>Tailings: Indicated &amp; inferred Resource of 10.7 Mt @ 0.20% Sn
Waste Material: Inferred Resource of 21.3 Mt @ 0.09% Sn
Hardrock underground: Indicated &amp; inferred Resources 5.5 Mt @ 0.45% Sn
(Project Total 67 Kt contained Sn)</t>
  </si>
  <si>
    <t xml:space="preserve">Inferred Resource of 6.2 Mt @ 2 g/t Au, 80 g/t Ag, 2.7% Zn, 1.6% Pb, 0.2% Cu
(12Kt contained Cu, 167 Kt contained Zn, 99 Kt contained Pb, 399 Koz contained Au, 15.9 Moz contained Ag)
</t>
  </si>
  <si>
    <t>Copper: Total Resources of 14 Mt @ 1.2 g/t Au, 1.8% Cu, 0.1% Pb, 0.1% Zn, 7 g/t Ag
(168 Koz contained Au, 252 Kt contained Cu, 14 Kt, contained Pb, 14 Kt contained Zn, 3.2 Moz contained Au) 
Lead-Zinc: Total Resources of 2.9 Mt @ 1.8 g/t Au, 0.3% Cu, 5.3% Pb, 6.9% Zn, 29 g/t Ag
(168 Koz contained Au, 8,700 t contained Cu, 154 Kt contained Pb, 200 Kt contained Zn, 2.7 Moz contaied Ag)</t>
  </si>
  <si>
    <t>Total Resources of 45.7 Mt @ 421 ppm Sc
(921 Kt contained Ni, 162 Kt contained Co, 18 Kt contained Sc)</t>
  </si>
  <si>
    <t xml:space="preserve">Open Pit Oxide: Indicated Resource 0.510 Mt @ 1.0. g/t Au, 20.4 g/t Ag
Open Pit Sulphide: Indicated Resource of 0.390 Mt @ 1 g/t Au, 28.2 g/t Ag, 1.31% Zn, 0.84% Pb
Underground Sulphide: Indicated Resource of 0.170 Mt @ 1.03 g/t Au, 39.4 g/t Ag, 1.67% Zn, 1.21% Pb
(Project Total 903 Koz contained Ag) </t>
  </si>
  <si>
    <t>Inferred Resource of 14 Mt @ 3% Pb, 118 g/t Ag, 4.1% Zn, 0.1% Cu, 0.49 g/t Au
(53 Moz contained Ag, 14 Kt contained Cu, 420 Kt contained Pb, 574 kt contained Zn, 221 Koz contained Au)</t>
  </si>
  <si>
    <t>Northern Zone: Indicated &amp; inferred Resources of 27.0 Mt @ 0.15% Sn
Southern Zone: Indicated &amp; inferred Resources of 9.3 Mt @ 0.19% Sn
(Project Total 57 Kt contained Sn)</t>
  </si>
  <si>
    <t>Inferred Resource of 113 Mt @ 1.8% HM (26% Rutile, 10% llmenite, 23% Leucozene, &amp; 10% Zircon),
(1,200 Kt contained Rutile+Ilmenite+Leucoxene &amp; 203 Kt contained Zircon)</t>
  </si>
  <si>
    <t xml:space="preserve">Mineral Inventory   </t>
  </si>
  <si>
    <t>Indicated Resource of 0.34 Mt @ 3.06% Sb,
Inferred Resource of 0.27 Mt @1.94% Sb, 
Total Resources of 0.61 Mt @ 2.56% Sb,
(16 Kt contained Sb)</t>
  </si>
  <si>
    <t>Total Resources of 7.2256 Mt @ 4.5g/t Au (1,037 Koz contained Au), 1.2% Sb (90 Kt contained Sb)</t>
  </si>
  <si>
    <t>Cadia East: Indicated Resource of 2600 Mt @ 0.36 g/t Au, 0.26% Cu, 66 ppm Mo, 0.65 g/t Ag
Cadia East: Indicated Resource of 2600 Mt @ 0.36 g/t Au, 0.26% Cu, 66 ppm Mo, 0.65 g/t Ag
Cadia East: Inferred Resource of 500 Mt @ 0.24 g/t Au, 0.17% Cu, 25 ppm Mo, 0.47 g/t Ag 
Cadia Extended: Indicated Resource of 80 Mt @ 0.35 g/t Au, 0.19% Cu
Big Cadia: Inferred Resource of 11 Mt @ 0.26 g/t Au
Ridgeway: Indicated Resource of 110 Mt @ 0.57 g/t Au, 0.30% Cu, 0.74 g/t Ag
Ridgeway: Inferred Resource of 41 Mt @ 0.38 g/t Au, 0.40% Cu, 0.43 g/t Ag</t>
  </si>
  <si>
    <t>Cu, Zn
9 m @ 2.01% Cu, 0.85% Zn</t>
  </si>
  <si>
    <t xml:space="preserve">Advanced studies for processing Wonawinta Ag ore. Processing Mt Boppy ore. </t>
  </si>
  <si>
    <t xml:space="preserve">*Reserves used for Mineral Inventory as no current resource figures are publicly available.
</t>
  </si>
  <si>
    <t xml:space="preserve">Drilling intercept 18m @ 0.09% W
</t>
  </si>
  <si>
    <t xml:space="preserve">Heavy Mineral Sands Project
</t>
  </si>
  <si>
    <t>*Reserves used for Mineral Inventory as no current resource figures are publicly available.</t>
  </si>
  <si>
    <t xml:space="preserve">60.2 m @ 0.54% Sn, 40.4 g/t Ag
</t>
  </si>
  <si>
    <t>3KEL: 81 m @ 0.48% Sn;
42 @ 1.02% Sn;
36 m @ 1.79% Sn
Sn, Zn, Bi, Cu, W</t>
  </si>
  <si>
    <t>118m at 0.43% Sn from 57m;
19m at 1.0% Sn from 87m</t>
  </si>
  <si>
    <t xml:space="preserve">Drilling intercept 17m @ 323ppm Sc
</t>
  </si>
  <si>
    <t xml:space="preserve">La, Ce, Pr, Nd, Sm, Eu, Gd, Tb, Dy, Ho, Y
</t>
  </si>
  <si>
    <t xml:space="preserve">Drilling intercept 21m @ 1.05ppm Pt
</t>
  </si>
  <si>
    <t xml:space="preserve">Bulk sampling 41 ppm PGE
</t>
  </si>
  <si>
    <t xml:space="preserve">Drilling intercept 18m @ 230ppm In
</t>
  </si>
  <si>
    <t xml:space="preserve">Bushranger: 280 m @ 0.31% Cu, 0.07 g/t Au, 1.2 g/t Ag
Ascott: 164 m @ 0.24% Cu, 0.17 g/t Au, 1.43 g/t Ag
</t>
  </si>
  <si>
    <t xml:space="preserve">Drilling intercept 23.3m @ 0.138% Co
</t>
  </si>
  <si>
    <t xml:space="preserve">IP geophysical survey, soil anomalies
</t>
  </si>
  <si>
    <t>Indicated Resource of 3.2 Mt @ 0.67% Ni, 0.04% Co,
Inferred Resource of 90.1 Mt @ 0.63% Ni, 0.05% Co, 
Total Resources of 93.3 Mt @ 0.05% Co,
(589 Kt contained Ni, 47 Kt contained Co)</t>
  </si>
  <si>
    <t>Inferred Resource of 73.2 Mt @ 0.125% ZrO2, 0.0473% TREO, 0.0126% Nb2O5, 0.0045% HfO2, 0.0061% ThO2, 54 ppm Ga2O3, 0.0118% Li2O,
(92 Kt contained ZrO2, 35 Kt contained TREO, 9 Kt contained Nb2O5, 3.3 Kt contained HfO2, 4.5 Kt contained ThO2, 3.9 Kt contained Ga2O3, 8.5 Kt contained Li2O)</t>
  </si>
  <si>
    <t>Total Resources of 0.0026 Mt @ 3% Sb, 
(0.078 Kt contained Sb)</t>
  </si>
  <si>
    <t>Southern Operations: Total Resources of 11.7 Mt @ 9.3% Zn, 6.8% Pb, 72 g/t Ag
Central Blocks: Inferred Resource of 0.7 Mt @ 5% Zn, 4% Pb, 43 g/t Ag
North Mine Upper: Total Resources of 1.0 Mt @ 7% Zn, 9% Pb, 140 g/t Ag
North Mine Deeps: Measured &amp; indicated Resources of 3.3 Mt @ 11.5 Zn, 13.8% Pb, 224.4 g/t Ag
Potosi: Inferred Resource of 1.6 Mt @ 14% Zn, 3% Pb, 46 g/t Ag
Silver Peak: Inferred Resource of 0.4 Mt @ 5% Zn, 9% Pb, 77 g/t Ag
Flying Doctor: Indicated &amp; inferred Resources of 1.5 Mt @ 3% Zn, 4% Pb, 44 g/t Ag</t>
  </si>
  <si>
    <t>Total Resources of 0.341 Mt @ 0.121% WO3 (0.0958% W), (0.41 Kt contained WO3)</t>
  </si>
  <si>
    <t>Inferred Resource of 21.3 Mt @ 0.05% Co,
(11 Kt contained 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</si>
</sst>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0" fillId="0" borderId="0" xfId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Alignment="1" applyProtection="1">
      <alignment vertical="top"/>
      <protection locked="0"/>
    </xf>
    <xf numFmtId="0" fontId="10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 applyProtection="1">
      <alignment horizontal="left" vertical="top" wrapText="1"/>
      <protection locked="0"/>
    </xf>
    <xf numFmtId="0" fontId="2" fillId="0" borderId="1" xfId="2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>
      <alignment vertical="top"/>
    </xf>
    <xf numFmtId="0" fontId="15" fillId="0" borderId="1" xfId="4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>
      <alignment vertical="top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/>
    </xf>
    <xf numFmtId="0" fontId="2" fillId="0" borderId="1" xfId="3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>
      <alignment horizontal="left" vertical="top"/>
    </xf>
    <xf numFmtId="0" fontId="2" fillId="0" borderId="1" xfId="1" applyFont="1" applyFill="1" applyBorder="1" applyAlignment="1">
      <alignment horizontal="left" vertical="top"/>
    </xf>
    <xf numFmtId="0" fontId="2" fillId="0" borderId="1" xfId="3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/>
    </xf>
  </cellXfs>
  <cellStyles count="5">
    <cellStyle name="Bad" xfId="1" builtinId="27"/>
    <cellStyle name="Good" xfId="2" builtinId="26"/>
    <cellStyle name="Hyperlink" xfId="4" builtinId="8"/>
    <cellStyle name="Normal" xfId="0" builtinId="0"/>
    <cellStyle name="Normal_Sheet1" xfId="3" xr:uid="{343BE379-AC4B-4070-8AF3-0AA6BCCBA88D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7482-E580-4742-A8FF-12EF55D36CDE}">
  <dimension ref="B1:DF124"/>
  <sheetViews>
    <sheetView tabSelected="1" zoomScale="95" zoomScaleNormal="95" workbookViewId="0">
      <pane xSplit="3" ySplit="2" topLeftCell="D3" activePane="bottomRight" state="frozen"/>
      <selection pane="topRight" activeCell="C1" sqref="C1"/>
      <selection pane="bottomLeft" activeCell="A3" sqref="A3"/>
      <selection pane="bottomRight"/>
    </sheetView>
  </sheetViews>
  <sheetFormatPr defaultColWidth="8.85546875" defaultRowHeight="15" x14ac:dyDescent="0.25"/>
  <cols>
    <col min="1" max="1" width="2.7109375" style="22" customWidth="1"/>
    <col min="2" max="2" width="19.7109375" style="13" customWidth="1"/>
    <col min="3" max="3" width="29" style="13" customWidth="1"/>
    <col min="4" max="4" width="35.85546875" style="13" bestFit="1" customWidth="1"/>
    <col min="5" max="5" width="135" style="13" bestFit="1" customWidth="1"/>
    <col min="6" max="6" width="22" style="13" customWidth="1"/>
    <col min="7" max="7" width="31" style="23" customWidth="1"/>
    <col min="8" max="8" width="26.85546875" style="13" customWidth="1"/>
    <col min="9" max="9" width="28.140625" style="13" customWidth="1"/>
    <col min="10" max="10" width="28.42578125" style="13" customWidth="1"/>
    <col min="11" max="16384" width="8.85546875" style="22"/>
  </cols>
  <sheetData>
    <row r="1" spans="2:110" s="3" customFormat="1" ht="26.45" customHeight="1" thickBot="1" x14ac:dyDescent="0.3">
      <c r="B1" s="4" t="s">
        <v>120</v>
      </c>
      <c r="C1" s="2"/>
      <c r="D1" s="2"/>
      <c r="E1" s="2"/>
      <c r="F1" s="2"/>
      <c r="G1" s="14"/>
      <c r="H1" s="2"/>
      <c r="I1" s="1"/>
      <c r="J1" s="1"/>
    </row>
    <row r="2" spans="2:110" s="15" customFormat="1" ht="15.75" thickBot="1" x14ac:dyDescent="0.3">
      <c r="B2" s="25" t="s">
        <v>0</v>
      </c>
      <c r="C2" s="26" t="s">
        <v>1</v>
      </c>
      <c r="D2" s="26" t="s">
        <v>2</v>
      </c>
      <c r="E2" s="26" t="s">
        <v>297</v>
      </c>
      <c r="F2" s="26" t="s">
        <v>3</v>
      </c>
      <c r="G2" s="27" t="s">
        <v>4</v>
      </c>
      <c r="H2" s="26" t="s">
        <v>5</v>
      </c>
      <c r="I2" s="28" t="s">
        <v>6</v>
      </c>
      <c r="J2" s="28" t="s">
        <v>7</v>
      </c>
    </row>
    <row r="3" spans="2:110" s="7" customFormat="1" ht="60" x14ac:dyDescent="0.25">
      <c r="B3" s="52" t="s">
        <v>8</v>
      </c>
      <c r="C3" s="31" t="s">
        <v>14</v>
      </c>
      <c r="D3" s="32" t="str">
        <f>I3 &amp; "
" &amp; J3</f>
        <v>Anchor Resources Ltd
Unlisted Public Company</v>
      </c>
      <c r="E3" s="31" t="s">
        <v>298</v>
      </c>
      <c r="F3" s="31" t="s">
        <v>15</v>
      </c>
      <c r="G3" s="24"/>
      <c r="H3" s="31" t="s">
        <v>16</v>
      </c>
      <c r="I3" s="31" t="s">
        <v>17</v>
      </c>
      <c r="J3" s="31" t="s">
        <v>18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</row>
    <row r="4" spans="2:110" s="7" customFormat="1" ht="45" x14ac:dyDescent="0.25">
      <c r="B4" s="29" t="s">
        <v>8</v>
      </c>
      <c r="C4" s="17" t="s">
        <v>9</v>
      </c>
      <c r="D4" s="18" t="str">
        <f>I4 &amp; "
" &amp; J4</f>
        <v>Red River Resources Ltd
ASX-listed (RVR)</v>
      </c>
      <c r="E4" s="20" t="s">
        <v>299</v>
      </c>
      <c r="F4" s="17" t="s">
        <v>10</v>
      </c>
      <c r="G4" s="21" t="s">
        <v>135</v>
      </c>
      <c r="H4" s="17" t="s">
        <v>11</v>
      </c>
      <c r="I4" s="17" t="s">
        <v>12</v>
      </c>
      <c r="J4" s="17" t="s">
        <v>13</v>
      </c>
      <c r="DF4" s="6"/>
    </row>
    <row r="5" spans="2:110" s="7" customFormat="1" ht="30" x14ac:dyDescent="0.25">
      <c r="B5" s="29" t="s">
        <v>8</v>
      </c>
      <c r="C5" s="17" t="s">
        <v>19</v>
      </c>
      <c r="D5" s="18" t="str">
        <f>I5 &amp; "
" &amp; J5</f>
        <v xml:space="preserve">Vacant
</v>
      </c>
      <c r="E5" s="17" t="s">
        <v>320</v>
      </c>
      <c r="F5" s="17" t="s">
        <v>15</v>
      </c>
      <c r="G5" s="16" t="s">
        <v>140</v>
      </c>
      <c r="H5" s="17"/>
      <c r="I5" s="17" t="s">
        <v>20</v>
      </c>
      <c r="J5" s="17"/>
    </row>
    <row r="6" spans="2:110" s="7" customFormat="1" ht="60" x14ac:dyDescent="0.25">
      <c r="B6" s="29" t="s">
        <v>25</v>
      </c>
      <c r="C6" s="17" t="s">
        <v>29</v>
      </c>
      <c r="D6" s="18" t="str">
        <f>I6 &amp; "
" &amp; J6</f>
        <v>Cobalt Blue Holdings Ltd
ASX-listed (COB)</v>
      </c>
      <c r="E6" s="17" t="s">
        <v>261</v>
      </c>
      <c r="F6" s="17" t="s">
        <v>30</v>
      </c>
      <c r="G6" s="16"/>
      <c r="H6" s="17" t="s">
        <v>31</v>
      </c>
      <c r="I6" s="17" t="s">
        <v>32</v>
      </c>
      <c r="J6" s="17" t="s">
        <v>33</v>
      </c>
    </row>
    <row r="7" spans="2:110" s="7" customFormat="1" ht="30" x14ac:dyDescent="0.25">
      <c r="B7" s="29" t="s">
        <v>25</v>
      </c>
      <c r="C7" s="17" t="s">
        <v>47</v>
      </c>
      <c r="D7" s="18" t="str">
        <f>I7 &amp; "
" &amp; J7</f>
        <v>Castillo Copper Ltd
ASX-listed (CCZ)</v>
      </c>
      <c r="E7" s="17" t="s">
        <v>263</v>
      </c>
      <c r="F7" s="17" t="s">
        <v>15</v>
      </c>
      <c r="G7" s="16"/>
      <c r="H7" s="17" t="s">
        <v>36</v>
      </c>
      <c r="I7" s="17" t="s">
        <v>48</v>
      </c>
      <c r="J7" s="17" t="s">
        <v>49</v>
      </c>
    </row>
    <row r="8" spans="2:110" s="7" customFormat="1" ht="60" x14ac:dyDescent="0.25">
      <c r="B8" s="29" t="s">
        <v>25</v>
      </c>
      <c r="C8" s="17" t="s">
        <v>34</v>
      </c>
      <c r="D8" s="18" t="str">
        <f>I8 &amp; "
" &amp; J8</f>
        <v>Australian Mines Ltd
ASX-listed (AUZ)
OTCQB-listed (AMSLF)
DAX-listed (MJH)</v>
      </c>
      <c r="E8" s="17" t="s">
        <v>242</v>
      </c>
      <c r="F8" s="17" t="s">
        <v>35</v>
      </c>
      <c r="G8" s="16"/>
      <c r="H8" s="17" t="s">
        <v>36</v>
      </c>
      <c r="I8" s="17" t="s">
        <v>37</v>
      </c>
      <c r="J8" s="17" t="s">
        <v>38</v>
      </c>
    </row>
    <row r="9" spans="2:110" s="7" customFormat="1" ht="30" x14ac:dyDescent="0.25">
      <c r="B9" s="29" t="s">
        <v>25</v>
      </c>
      <c r="C9" s="17" t="s">
        <v>50</v>
      </c>
      <c r="D9" s="18" t="str">
        <f>I9 &amp; "
" &amp; J9</f>
        <v>Lotus Resources Ltd
ASX-listed (LOT)</v>
      </c>
      <c r="E9" s="17" t="s">
        <v>127</v>
      </c>
      <c r="F9" s="17" t="s">
        <v>22</v>
      </c>
      <c r="G9" s="16"/>
      <c r="H9" s="17" t="s">
        <v>16</v>
      </c>
      <c r="I9" s="17" t="s">
        <v>51</v>
      </c>
      <c r="J9" s="17" t="s">
        <v>52</v>
      </c>
      <c r="DF9" s="34"/>
    </row>
    <row r="10" spans="2:110" s="7" customFormat="1" ht="45" x14ac:dyDescent="0.25">
      <c r="B10" s="29" t="s">
        <v>25</v>
      </c>
      <c r="C10" s="17" t="s">
        <v>53</v>
      </c>
      <c r="D10" s="18" t="str">
        <f>I10 &amp; "
" &amp; J10</f>
        <v>Corazon Mining Ltd
ASX-listed (CZN)</v>
      </c>
      <c r="E10" s="17"/>
      <c r="F10" s="17" t="s">
        <v>22</v>
      </c>
      <c r="G10" s="16" t="s">
        <v>317</v>
      </c>
      <c r="H10" s="17" t="s">
        <v>16</v>
      </c>
      <c r="I10" s="19" t="s">
        <v>128</v>
      </c>
      <c r="J10" s="17" t="s">
        <v>54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2:110" s="7" customFormat="1" ht="60" x14ac:dyDescent="0.25">
      <c r="B11" s="29" t="s">
        <v>25</v>
      </c>
      <c r="C11" s="17" t="s">
        <v>39</v>
      </c>
      <c r="D11" s="18" t="str">
        <f>I11 &amp; "
" &amp; J11</f>
        <v>Jervois Mining Ltd
ASX-listed (JRV)</v>
      </c>
      <c r="E11" s="20" t="s">
        <v>318</v>
      </c>
      <c r="F11" s="17" t="s">
        <v>15</v>
      </c>
      <c r="G11" s="16"/>
      <c r="H11" s="17" t="s">
        <v>16</v>
      </c>
      <c r="I11" s="17" t="s">
        <v>40</v>
      </c>
      <c r="J11" s="17" t="s">
        <v>41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</row>
    <row r="12" spans="2:110" s="7" customFormat="1" ht="45" x14ac:dyDescent="0.25">
      <c r="B12" s="29" t="s">
        <v>25</v>
      </c>
      <c r="C12" s="17" t="s">
        <v>55</v>
      </c>
      <c r="D12" s="18" t="str">
        <f>I12 &amp; "
" &amp; J12</f>
        <v>Alloy Resources Ltd
ASX-listed (AYR)</v>
      </c>
      <c r="E12" s="17"/>
      <c r="F12" s="17" t="s">
        <v>22</v>
      </c>
      <c r="G12" s="16" t="s">
        <v>316</v>
      </c>
      <c r="H12" s="17" t="s">
        <v>36</v>
      </c>
      <c r="I12" s="17" t="s">
        <v>56</v>
      </c>
      <c r="J12" s="17" t="s">
        <v>57</v>
      </c>
    </row>
    <row r="13" spans="2:110" s="7" customFormat="1" ht="30" x14ac:dyDescent="0.25">
      <c r="B13" s="29" t="s">
        <v>25</v>
      </c>
      <c r="C13" s="17" t="s">
        <v>44</v>
      </c>
      <c r="D13" s="18" t="str">
        <f>I13 &amp; "
" &amp; J13</f>
        <v>Tyranna Resources Ltd
ASX-listed (TYX)</v>
      </c>
      <c r="E13" s="17" t="s">
        <v>243</v>
      </c>
      <c r="F13" s="17" t="s">
        <v>15</v>
      </c>
      <c r="G13" s="16"/>
      <c r="H13" s="17" t="s">
        <v>36</v>
      </c>
      <c r="I13" s="17" t="s">
        <v>45</v>
      </c>
      <c r="J13" s="17" t="s">
        <v>46</v>
      </c>
    </row>
    <row r="14" spans="2:110" s="7" customFormat="1" ht="30" x14ac:dyDescent="0.25">
      <c r="B14" s="29" t="s">
        <v>25</v>
      </c>
      <c r="C14" s="17" t="s">
        <v>26</v>
      </c>
      <c r="D14" s="18" t="str">
        <f>I14 &amp; "
" &amp; J14</f>
        <v>Sunrise Energy Metals Ltd
ASX/TSX-listed (CLQ)</v>
      </c>
      <c r="E14" s="19" t="s">
        <v>241</v>
      </c>
      <c r="F14" s="17" t="s">
        <v>27</v>
      </c>
      <c r="G14" s="16"/>
      <c r="H14" s="17" t="s">
        <v>11</v>
      </c>
      <c r="I14" s="17" t="s">
        <v>123</v>
      </c>
      <c r="J14" s="17" t="s">
        <v>28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34"/>
    </row>
    <row r="15" spans="2:110" s="7" customFormat="1" ht="30" x14ac:dyDescent="0.25">
      <c r="B15" s="29" t="s">
        <v>25</v>
      </c>
      <c r="C15" s="17" t="s">
        <v>121</v>
      </c>
      <c r="D15" s="18" t="str">
        <f>I15 &amp; "
" &amp; J15</f>
        <v>Sunrise Energy Metals Ltd
ASX listed (SRL)</v>
      </c>
      <c r="E15" s="35" t="s">
        <v>122</v>
      </c>
      <c r="F15" s="17" t="s">
        <v>22</v>
      </c>
      <c r="G15" s="36"/>
      <c r="H15" s="17" t="s">
        <v>36</v>
      </c>
      <c r="I15" s="17" t="s">
        <v>123</v>
      </c>
      <c r="J15" s="19" t="s">
        <v>124</v>
      </c>
      <c r="DF15" s="6"/>
    </row>
    <row r="16" spans="2:110" s="7" customFormat="1" ht="60" x14ac:dyDescent="0.25">
      <c r="B16" s="29" t="s">
        <v>25</v>
      </c>
      <c r="C16" s="17" t="s">
        <v>42</v>
      </c>
      <c r="D16" s="18" t="str">
        <f>I16 &amp; "
" &amp; J16</f>
        <v>Farm-in-80% Alchemy Resources Ltd,
20% Heron Resources Ltd
ASX-listed (ALY)
ASX-listed (HRR)</v>
      </c>
      <c r="E16" s="17" t="s">
        <v>323</v>
      </c>
      <c r="F16" s="17" t="s">
        <v>15</v>
      </c>
      <c r="G16" s="16"/>
      <c r="H16" s="17" t="s">
        <v>16</v>
      </c>
      <c r="I16" s="17" t="s">
        <v>125</v>
      </c>
      <c r="J16" s="17" t="s">
        <v>43</v>
      </c>
    </row>
    <row r="17" spans="2:110" s="40" customFormat="1" ht="82.5" customHeight="1" x14ac:dyDescent="0.25">
      <c r="B17" s="37" t="s">
        <v>130</v>
      </c>
      <c r="C17" s="17" t="s">
        <v>158</v>
      </c>
      <c r="D17" s="18" t="str">
        <f>I17 &amp; "
" &amp; J17</f>
        <v>Xtract Resources PLC
(ASX) private-listed company</v>
      </c>
      <c r="E17" s="16" t="s">
        <v>260</v>
      </c>
      <c r="F17" s="17" t="s">
        <v>22</v>
      </c>
      <c r="G17" s="16" t="s">
        <v>315</v>
      </c>
      <c r="H17" s="17" t="s">
        <v>36</v>
      </c>
      <c r="I17" s="17" t="s">
        <v>159</v>
      </c>
      <c r="J17" s="17" t="s">
        <v>157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9"/>
    </row>
    <row r="18" spans="2:110" s="7" customFormat="1" ht="105" x14ac:dyDescent="0.25">
      <c r="B18" s="37" t="s">
        <v>130</v>
      </c>
      <c r="C18" s="35" t="s">
        <v>119</v>
      </c>
      <c r="D18" s="18" t="str">
        <f>I18 &amp; "
" &amp; J18</f>
        <v>Newcrest Mining Ltd
ASX-listed (NCM)</v>
      </c>
      <c r="E18" s="41" t="s">
        <v>300</v>
      </c>
      <c r="F18" s="42" t="s">
        <v>70</v>
      </c>
      <c r="G18" s="35" t="s">
        <v>146</v>
      </c>
      <c r="H18" s="42" t="s">
        <v>31</v>
      </c>
      <c r="I18" s="42" t="s">
        <v>126</v>
      </c>
      <c r="J18" s="41" t="s">
        <v>136</v>
      </c>
    </row>
    <row r="19" spans="2:110" s="7" customFormat="1" ht="30" x14ac:dyDescent="0.25">
      <c r="B19" s="29" t="s">
        <v>130</v>
      </c>
      <c r="C19" s="17" t="s">
        <v>47</v>
      </c>
      <c r="D19" s="18" t="str">
        <f>I19 &amp; "
" &amp; J19</f>
        <v>Castillo Copper Ltd
ASX-listed (CCZ)</v>
      </c>
      <c r="E19" s="17" t="s">
        <v>263</v>
      </c>
      <c r="F19" s="17" t="s">
        <v>15</v>
      </c>
      <c r="G19" s="16"/>
      <c r="H19" s="17" t="s">
        <v>36</v>
      </c>
      <c r="I19" s="17" t="s">
        <v>48</v>
      </c>
      <c r="J19" s="17" t="s">
        <v>49</v>
      </c>
    </row>
    <row r="20" spans="2:110" s="40" customFormat="1" ht="110.25" customHeight="1" x14ac:dyDescent="0.25">
      <c r="B20" s="37" t="s">
        <v>130</v>
      </c>
      <c r="C20" s="35" t="s">
        <v>171</v>
      </c>
      <c r="D20" s="18" t="str">
        <f>I20 &amp; "
" &amp; J20</f>
        <v>Mincor Resources NL
ASX listed (MCR)</v>
      </c>
      <c r="E20" s="35" t="s">
        <v>258</v>
      </c>
      <c r="F20" s="42" t="s">
        <v>22</v>
      </c>
      <c r="G20" s="35" t="s">
        <v>132</v>
      </c>
      <c r="H20" s="42" t="s">
        <v>36</v>
      </c>
      <c r="I20" s="42" t="s">
        <v>172</v>
      </c>
      <c r="J20" s="41" t="s">
        <v>173</v>
      </c>
    </row>
    <row r="21" spans="2:110" s="40" customFormat="1" ht="44.25" customHeight="1" x14ac:dyDescent="0.25">
      <c r="B21" s="29" t="s">
        <v>130</v>
      </c>
      <c r="C21" s="17" t="s">
        <v>193</v>
      </c>
      <c r="D21" s="18" t="str">
        <f>I21 &amp; "
" &amp; J21</f>
        <v>Helix Resource Litd
ASX-listed (HLX)</v>
      </c>
      <c r="E21" s="17" t="s">
        <v>240</v>
      </c>
      <c r="F21" s="17" t="s">
        <v>22</v>
      </c>
      <c r="G21" s="16"/>
      <c r="H21" s="17" t="s">
        <v>36</v>
      </c>
      <c r="I21" s="17" t="s">
        <v>195</v>
      </c>
      <c r="J21" s="17" t="s">
        <v>196</v>
      </c>
    </row>
    <row r="22" spans="2:110" s="40" customFormat="1" ht="54.75" customHeight="1" x14ac:dyDescent="0.25">
      <c r="B22" s="29" t="s">
        <v>130</v>
      </c>
      <c r="C22" s="17" t="s">
        <v>162</v>
      </c>
      <c r="D22" s="18" t="str">
        <f>I22 &amp; "
" &amp; J22</f>
        <v>Thomson Resources Ltd
ASX-listed (TMZ)</v>
      </c>
      <c r="E22" s="16" t="s">
        <v>264</v>
      </c>
      <c r="F22" s="17" t="s">
        <v>22</v>
      </c>
      <c r="G22" s="16"/>
      <c r="H22" s="17" t="s">
        <v>36</v>
      </c>
      <c r="I22" s="17" t="s">
        <v>112</v>
      </c>
      <c r="J22" s="17" t="s">
        <v>113</v>
      </c>
    </row>
    <row r="23" spans="2:110" s="7" customFormat="1" ht="30" x14ac:dyDescent="0.25">
      <c r="B23" s="37" t="s">
        <v>130</v>
      </c>
      <c r="C23" s="35" t="s">
        <v>150</v>
      </c>
      <c r="D23" s="18" t="str">
        <f>I23 &amp; "
" &amp; J23</f>
        <v>Golden Cross Resources Ltd
ASX-listed (GCR)</v>
      </c>
      <c r="E23" s="41" t="s">
        <v>262</v>
      </c>
      <c r="F23" s="42" t="s">
        <v>22</v>
      </c>
      <c r="G23" s="35" t="s">
        <v>151</v>
      </c>
      <c r="H23" s="42" t="s">
        <v>36</v>
      </c>
      <c r="I23" s="42" t="s">
        <v>153</v>
      </c>
      <c r="J23" s="41" t="s">
        <v>152</v>
      </c>
      <c r="DF23" s="6"/>
    </row>
    <row r="24" spans="2:110" s="40" customFormat="1" ht="45" customHeight="1" x14ac:dyDescent="0.25">
      <c r="B24" s="37" t="s">
        <v>130</v>
      </c>
      <c r="C24" s="35" t="s">
        <v>147</v>
      </c>
      <c r="D24" s="18" t="str">
        <f>I24 &amp; "
" &amp; J24</f>
        <v>Glencore
Glencore</v>
      </c>
      <c r="E24" s="41" t="s">
        <v>271</v>
      </c>
      <c r="F24" s="42" t="s">
        <v>70</v>
      </c>
      <c r="G24" s="35" t="s">
        <v>149</v>
      </c>
      <c r="H24" s="42" t="s">
        <v>31</v>
      </c>
      <c r="I24" s="43" t="s">
        <v>148</v>
      </c>
      <c r="J24" s="43" t="s">
        <v>148</v>
      </c>
    </row>
    <row r="25" spans="2:110" s="40" customFormat="1" ht="62.25" customHeight="1" x14ac:dyDescent="0.25">
      <c r="B25" s="37" t="s">
        <v>130</v>
      </c>
      <c r="C25" s="35" t="s">
        <v>154</v>
      </c>
      <c r="D25" s="18" t="str">
        <f>I25 &amp; "
" &amp; J25</f>
        <v>Odin Minerals Ltd
ASX-listed (ODM)</v>
      </c>
      <c r="E25" s="16" t="s">
        <v>265</v>
      </c>
      <c r="F25" s="42" t="s">
        <v>22</v>
      </c>
      <c r="G25" s="16" t="s">
        <v>301</v>
      </c>
      <c r="H25" s="42" t="s">
        <v>36</v>
      </c>
      <c r="I25" s="43" t="s">
        <v>156</v>
      </c>
      <c r="J25" s="43" t="s">
        <v>155</v>
      </c>
    </row>
    <row r="26" spans="2:110" s="40" customFormat="1" ht="62.25" customHeight="1" x14ac:dyDescent="0.25">
      <c r="B26" s="37" t="s">
        <v>130</v>
      </c>
      <c r="C26" s="35" t="s">
        <v>174</v>
      </c>
      <c r="D26" s="18" t="str">
        <f>I26 &amp; "
" &amp; J26</f>
        <v>Godolphin Resources Ltd
ASX listed (GRL)</v>
      </c>
      <c r="E26" s="16" t="s">
        <v>290</v>
      </c>
      <c r="F26" s="42" t="s">
        <v>22</v>
      </c>
      <c r="G26" s="35"/>
      <c r="H26" s="42" t="s">
        <v>36</v>
      </c>
      <c r="I26" s="43" t="s">
        <v>176</v>
      </c>
      <c r="J26" s="35" t="s">
        <v>175</v>
      </c>
    </row>
    <row r="27" spans="2:110" s="40" customFormat="1" ht="62.25" customHeight="1" x14ac:dyDescent="0.25">
      <c r="B27" s="37" t="s">
        <v>130</v>
      </c>
      <c r="C27" s="35" t="s">
        <v>178</v>
      </c>
      <c r="D27" s="18" t="str">
        <f>I27 &amp; "
" &amp; J27</f>
        <v>Peel Mining Ltd
ASX-listed (PEX)</v>
      </c>
      <c r="E27" s="16" t="s">
        <v>274</v>
      </c>
      <c r="F27" s="42" t="s">
        <v>22</v>
      </c>
      <c r="G27" s="35" t="s">
        <v>142</v>
      </c>
      <c r="H27" s="42" t="s">
        <v>36</v>
      </c>
      <c r="I27" s="43" t="s">
        <v>107</v>
      </c>
      <c r="J27" s="17" t="s">
        <v>108</v>
      </c>
    </row>
    <row r="28" spans="2:110" s="40" customFormat="1" ht="62.25" customHeight="1" x14ac:dyDescent="0.25">
      <c r="B28" s="37" t="s">
        <v>130</v>
      </c>
      <c r="C28" s="35" t="s">
        <v>184</v>
      </c>
      <c r="D28" s="18" t="str">
        <f>I28 &amp; "
" &amp; J28</f>
        <v>Evolution Mining Ltd
(ASX: EVN)</v>
      </c>
      <c r="E28" s="16" t="s">
        <v>266</v>
      </c>
      <c r="F28" s="42" t="s">
        <v>186</v>
      </c>
      <c r="G28" s="35" t="s">
        <v>185</v>
      </c>
      <c r="H28" s="42" t="s">
        <v>36</v>
      </c>
      <c r="I28" s="43" t="s">
        <v>187</v>
      </c>
      <c r="J28" s="35" t="s">
        <v>188</v>
      </c>
    </row>
    <row r="29" spans="2:110" s="40" customFormat="1" ht="62.25" customHeight="1" x14ac:dyDescent="0.25">
      <c r="B29" s="37" t="s">
        <v>130</v>
      </c>
      <c r="C29" s="35" t="s">
        <v>189</v>
      </c>
      <c r="D29" s="18" t="str">
        <f>I29 &amp; "
" &amp; J29</f>
        <v>Kingston Resources Ltd
ASX-listed (KSN)</v>
      </c>
      <c r="E29" s="16" t="s">
        <v>278</v>
      </c>
      <c r="F29" s="42" t="s">
        <v>70</v>
      </c>
      <c r="G29" s="16" t="s">
        <v>194</v>
      </c>
      <c r="H29" s="42" t="s">
        <v>11</v>
      </c>
      <c r="I29" s="43" t="s">
        <v>190</v>
      </c>
      <c r="J29" s="17" t="s">
        <v>191</v>
      </c>
    </row>
    <row r="30" spans="2:110" s="40" customFormat="1" ht="46.5" customHeight="1" x14ac:dyDescent="0.25">
      <c r="B30" s="37" t="s">
        <v>130</v>
      </c>
      <c r="C30" s="35" t="s">
        <v>129</v>
      </c>
      <c r="D30" s="18" t="str">
        <f>I30 &amp; "
" &amp; J30</f>
        <v xml:space="preserve">China Molybdenum Mining Corporation
HK-listed (CMOC)
SH-listed (CMOC)
</v>
      </c>
      <c r="E30" s="41" t="s">
        <v>267</v>
      </c>
      <c r="F30" s="42" t="s">
        <v>70</v>
      </c>
      <c r="G30" s="35" t="s">
        <v>132</v>
      </c>
      <c r="H30" s="42" t="s">
        <v>31</v>
      </c>
      <c r="I30" s="16" t="s">
        <v>131</v>
      </c>
      <c r="J30" s="16" t="s">
        <v>137</v>
      </c>
    </row>
    <row r="31" spans="2:110" s="40" customFormat="1" ht="46.5" customHeight="1" x14ac:dyDescent="0.25">
      <c r="B31" s="37" t="s">
        <v>130</v>
      </c>
      <c r="C31" s="35" t="s">
        <v>141</v>
      </c>
      <c r="D31" s="18" t="str">
        <f>I31 &amp; "
" &amp; J31</f>
        <v>Peak Gold Mines Ltd
ASX-listed (AMI)</v>
      </c>
      <c r="E31" s="41" t="s">
        <v>291</v>
      </c>
      <c r="F31" s="42" t="s">
        <v>70</v>
      </c>
      <c r="G31" s="35" t="s">
        <v>142</v>
      </c>
      <c r="H31" s="42" t="s">
        <v>31</v>
      </c>
      <c r="I31" s="16" t="s">
        <v>177</v>
      </c>
      <c r="J31" s="16" t="s">
        <v>143</v>
      </c>
    </row>
    <row r="32" spans="2:110" s="40" customFormat="1" ht="46.5" customHeight="1" x14ac:dyDescent="0.25">
      <c r="B32" s="37" t="s">
        <v>130</v>
      </c>
      <c r="C32" s="35" t="s">
        <v>145</v>
      </c>
      <c r="D32" s="18" t="str">
        <f>I32 &amp; "
" &amp; J32</f>
        <v>Pinnacles
Private company</v>
      </c>
      <c r="E32" s="41" t="s">
        <v>280</v>
      </c>
      <c r="F32" s="42" t="s">
        <v>70</v>
      </c>
      <c r="G32" s="35"/>
      <c r="H32" s="42" t="s">
        <v>31</v>
      </c>
      <c r="I32" s="16" t="s">
        <v>145</v>
      </c>
      <c r="J32" s="16" t="s">
        <v>61</v>
      </c>
    </row>
    <row r="33" spans="2:110" s="40" customFormat="1" ht="73.150000000000006" customHeight="1" x14ac:dyDescent="0.25">
      <c r="B33" s="37" t="s">
        <v>130</v>
      </c>
      <c r="C33" s="35" t="s">
        <v>133</v>
      </c>
      <c r="D33" s="18" t="str">
        <f>I33 &amp; "
" &amp; J33</f>
        <v>Aeris Resources Ltd
ASX-listed (AIS)</v>
      </c>
      <c r="E33" s="41" t="s">
        <v>268</v>
      </c>
      <c r="F33" s="42" t="s">
        <v>70</v>
      </c>
      <c r="G33" s="35" t="s">
        <v>149</v>
      </c>
      <c r="H33" s="42" t="s">
        <v>31</v>
      </c>
      <c r="I33" s="35" t="s">
        <v>134</v>
      </c>
      <c r="J33" s="35" t="s">
        <v>144</v>
      </c>
    </row>
    <row r="34" spans="2:110" s="40" customFormat="1" ht="46.5" customHeight="1" x14ac:dyDescent="0.25">
      <c r="B34" s="37" t="s">
        <v>130</v>
      </c>
      <c r="C34" s="35" t="s">
        <v>179</v>
      </c>
      <c r="D34" s="18" t="str">
        <f>I34 &amp; "
" &amp; J34</f>
        <v>Peel Mining Ltd
ASX-listed (PEX)</v>
      </c>
      <c r="E34" s="35" t="s">
        <v>257</v>
      </c>
      <c r="F34" s="42" t="s">
        <v>22</v>
      </c>
      <c r="G34" s="35" t="s">
        <v>149</v>
      </c>
      <c r="H34" s="42" t="s">
        <v>36</v>
      </c>
      <c r="I34" s="35" t="s">
        <v>107</v>
      </c>
      <c r="J34" s="35" t="s">
        <v>108</v>
      </c>
    </row>
    <row r="35" spans="2:110" s="40" customFormat="1" ht="46.5" customHeight="1" x14ac:dyDescent="0.25">
      <c r="B35" s="37" t="s">
        <v>130</v>
      </c>
      <c r="C35" s="35" t="s">
        <v>180</v>
      </c>
      <c r="D35" s="18" t="str">
        <f>I35 &amp; "
" &amp; J35</f>
        <v>Develop Global Ltd
 (ASX:DVP)</v>
      </c>
      <c r="E35" s="16" t="s">
        <v>287</v>
      </c>
      <c r="F35" s="42" t="s">
        <v>10</v>
      </c>
      <c r="G35" s="35" t="s">
        <v>183</v>
      </c>
      <c r="H35" s="35" t="s">
        <v>31</v>
      </c>
      <c r="I35" s="35" t="s">
        <v>182</v>
      </c>
      <c r="J35" s="35" t="s">
        <v>181</v>
      </c>
    </row>
    <row r="36" spans="2:110" s="7" customFormat="1" ht="45" x14ac:dyDescent="0.25">
      <c r="B36" s="29" t="s">
        <v>58</v>
      </c>
      <c r="C36" s="17" t="s">
        <v>59</v>
      </c>
      <c r="D36" s="18" t="str">
        <f>I36 &amp; "
" &amp; J36</f>
        <v>JV Farm-in by Godolphin Resources (earning 75% interest) with EX9 Pty Ltd
ASX-listed (GRL)</v>
      </c>
      <c r="E36" s="17" t="s">
        <v>319</v>
      </c>
      <c r="F36" s="17" t="s">
        <v>15</v>
      </c>
      <c r="G36" s="16" t="s">
        <v>60</v>
      </c>
      <c r="H36" s="17" t="s">
        <v>16</v>
      </c>
      <c r="I36" s="17" t="s">
        <v>138</v>
      </c>
      <c r="J36" s="35" t="s">
        <v>139</v>
      </c>
    </row>
    <row r="37" spans="2:110" s="7" customFormat="1" ht="60" x14ac:dyDescent="0.25">
      <c r="B37" s="29" t="s">
        <v>62</v>
      </c>
      <c r="C37" s="17" t="s">
        <v>63</v>
      </c>
      <c r="D37" s="18" t="str">
        <f>I37 &amp; "
" &amp; J37</f>
        <v>Alkane Resources Ltd
ASX-listed (ALK)</v>
      </c>
      <c r="E37" s="17" t="s">
        <v>244</v>
      </c>
      <c r="F37" s="17" t="s">
        <v>27</v>
      </c>
      <c r="G37" s="16"/>
      <c r="H37" s="17" t="s">
        <v>11</v>
      </c>
      <c r="I37" s="17" t="s">
        <v>64</v>
      </c>
      <c r="J37" s="17" t="s">
        <v>65</v>
      </c>
      <c r="DF37" s="34"/>
    </row>
    <row r="38" spans="2:110" s="7" customFormat="1" ht="45" x14ac:dyDescent="0.25">
      <c r="B38" s="29" t="s">
        <v>62</v>
      </c>
      <c r="C38" s="17" t="s">
        <v>59</v>
      </c>
      <c r="D38" s="18" t="str">
        <f>I38 &amp; "
" &amp; J38</f>
        <v>JV Farm-in by Godolphin Resources (earning 75% interest) with EX9 Pty Ltd
ASX-listed (GRL)</v>
      </c>
      <c r="E38" s="17" t="s">
        <v>319</v>
      </c>
      <c r="F38" s="17" t="s">
        <v>15</v>
      </c>
      <c r="G38" s="16" t="s">
        <v>60</v>
      </c>
      <c r="H38" s="17" t="s">
        <v>16</v>
      </c>
      <c r="I38" s="17" t="s">
        <v>138</v>
      </c>
      <c r="J38" s="35" t="s">
        <v>139</v>
      </c>
      <c r="DF38" s="34"/>
    </row>
    <row r="39" spans="2:110" s="7" customFormat="1" ht="47.25" customHeight="1" x14ac:dyDescent="0.25">
      <c r="B39" s="29" t="s">
        <v>66</v>
      </c>
      <c r="C39" s="17" t="s">
        <v>21</v>
      </c>
      <c r="D39" s="18" t="str">
        <f>I39 &amp; "
" &amp; J39</f>
        <v>Sky Metals Ltd
ASX-listed (SKY)</v>
      </c>
      <c r="E39" s="17"/>
      <c r="F39" s="17" t="s">
        <v>22</v>
      </c>
      <c r="G39" s="16" t="s">
        <v>314</v>
      </c>
      <c r="H39" s="17" t="s">
        <v>16</v>
      </c>
      <c r="I39" s="17" t="s">
        <v>23</v>
      </c>
      <c r="J39" s="17" t="s">
        <v>24</v>
      </c>
    </row>
    <row r="40" spans="2:110" s="7" customFormat="1" ht="45" x14ac:dyDescent="0.25">
      <c r="B40" s="29" t="s">
        <v>67</v>
      </c>
      <c r="C40" s="17" t="s">
        <v>59</v>
      </c>
      <c r="D40" s="18" t="str">
        <f>I40 &amp; "
" &amp; J40</f>
        <v>JV Farm-in by Godolphin Resources (earning 75% interest) with EX9 Pty Ltd
ASX-listed (GRL)</v>
      </c>
      <c r="E40" s="17" t="s">
        <v>319</v>
      </c>
      <c r="F40" s="17" t="s">
        <v>15</v>
      </c>
      <c r="G40" s="16" t="s">
        <v>60</v>
      </c>
      <c r="H40" s="17" t="s">
        <v>16</v>
      </c>
      <c r="I40" s="17" t="s">
        <v>138</v>
      </c>
      <c r="J40" s="35" t="s">
        <v>139</v>
      </c>
      <c r="DF40" s="6"/>
    </row>
    <row r="41" spans="2:110" s="7" customFormat="1" ht="45" x14ac:dyDescent="0.25">
      <c r="B41" s="29" t="s">
        <v>68</v>
      </c>
      <c r="C41" s="17" t="s">
        <v>69</v>
      </c>
      <c r="D41" s="18" t="str">
        <f>I41 &amp; "
" &amp; J41</f>
        <v>Young Mining Company Pty Ltd
Private company</v>
      </c>
      <c r="E41" s="17"/>
      <c r="F41" s="17" t="s">
        <v>70</v>
      </c>
      <c r="G41" s="17" t="s">
        <v>256</v>
      </c>
      <c r="H41" s="17" t="s">
        <v>11</v>
      </c>
      <c r="I41" s="17" t="s">
        <v>71</v>
      </c>
      <c r="J41" s="17" t="s">
        <v>61</v>
      </c>
    </row>
    <row r="42" spans="2:110" s="7" customFormat="1" ht="60" x14ac:dyDescent="0.25">
      <c r="B42" s="29" t="s">
        <v>72</v>
      </c>
      <c r="C42" s="17" t="s">
        <v>73</v>
      </c>
      <c r="D42" s="18" t="str">
        <f>I42 &amp; "
" &amp; J42</f>
        <v>Alkane Resources Ltd
ASX-listed (ALK)</v>
      </c>
      <c r="E42" s="17" t="s">
        <v>244</v>
      </c>
      <c r="F42" s="17" t="s">
        <v>27</v>
      </c>
      <c r="G42" s="16" t="s">
        <v>311</v>
      </c>
      <c r="H42" s="17" t="s">
        <v>11</v>
      </c>
      <c r="I42" s="17" t="s">
        <v>64</v>
      </c>
      <c r="J42" s="17" t="s">
        <v>65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</row>
    <row r="43" spans="2:110" s="7" customFormat="1" ht="45" x14ac:dyDescent="0.25">
      <c r="B43" s="29" t="s">
        <v>72</v>
      </c>
      <c r="C43" s="17" t="s">
        <v>59</v>
      </c>
      <c r="D43" s="18" t="str">
        <f>I43 &amp; "
" &amp; J43</f>
        <v>JV Farm-in by Godolphin Resources (earning 75% interest) with EX9 Pty Ltd
ASX-listed (GRL)</v>
      </c>
      <c r="E43" s="17" t="s">
        <v>319</v>
      </c>
      <c r="F43" s="17" t="s">
        <v>15</v>
      </c>
      <c r="G43" s="16" t="s">
        <v>60</v>
      </c>
      <c r="H43" s="17" t="s">
        <v>16</v>
      </c>
      <c r="I43" s="17" t="s">
        <v>138</v>
      </c>
      <c r="J43" s="35" t="s">
        <v>139</v>
      </c>
    </row>
    <row r="44" spans="2:110" s="7" customFormat="1" ht="30" x14ac:dyDescent="0.25">
      <c r="B44" s="29" t="s">
        <v>74</v>
      </c>
      <c r="C44" s="17" t="s">
        <v>75</v>
      </c>
      <c r="D44" s="18" t="str">
        <f>I44 &amp; "
" &amp; J44</f>
        <v>Impact Minerals Ltd
ASX-listed (IPT)</v>
      </c>
      <c r="E44" s="17"/>
      <c r="F44" s="17" t="s">
        <v>22</v>
      </c>
      <c r="G44" s="16" t="s">
        <v>313</v>
      </c>
      <c r="H44" s="17" t="s">
        <v>36</v>
      </c>
      <c r="I44" s="17" t="s">
        <v>76</v>
      </c>
      <c r="J44" s="17" t="s">
        <v>77</v>
      </c>
    </row>
    <row r="45" spans="2:110" s="7" customFormat="1" ht="45" x14ac:dyDescent="0.25">
      <c r="B45" s="29" t="s">
        <v>74</v>
      </c>
      <c r="C45" s="17" t="s">
        <v>50</v>
      </c>
      <c r="D45" s="18" t="str">
        <f>I45 &amp; "
" &amp; J45</f>
        <v>Lotus Resources Ltd
ASX-listed (LOT)</v>
      </c>
      <c r="E45" s="17"/>
      <c r="F45" s="17" t="s">
        <v>22</v>
      </c>
      <c r="G45" s="16" t="s">
        <v>312</v>
      </c>
      <c r="H45" s="17" t="s">
        <v>16</v>
      </c>
      <c r="I45" s="17" t="s">
        <v>51</v>
      </c>
      <c r="J45" s="17" t="s">
        <v>52</v>
      </c>
    </row>
    <row r="46" spans="2:110" s="7" customFormat="1" ht="60" x14ac:dyDescent="0.25">
      <c r="B46" s="29" t="s">
        <v>78</v>
      </c>
      <c r="C46" s="17" t="s">
        <v>63</v>
      </c>
      <c r="D46" s="18" t="str">
        <f>I46 &amp; "
" &amp; J46</f>
        <v>Alkane Resources Ltd
ASX-listed (ALK)</v>
      </c>
      <c r="E46" s="17" t="s">
        <v>244</v>
      </c>
      <c r="F46" s="17" t="s">
        <v>27</v>
      </c>
      <c r="G46" s="16" t="s">
        <v>311</v>
      </c>
      <c r="H46" s="17" t="s">
        <v>11</v>
      </c>
      <c r="I46" s="17" t="s">
        <v>64</v>
      </c>
      <c r="J46" s="17" t="s">
        <v>65</v>
      </c>
    </row>
    <row r="47" spans="2:110" s="7" customFormat="1" ht="45" x14ac:dyDescent="0.25">
      <c r="B47" s="29" t="s">
        <v>78</v>
      </c>
      <c r="C47" s="17" t="s">
        <v>59</v>
      </c>
      <c r="D47" s="18" t="str">
        <f>I47 &amp; "
" &amp; J47</f>
        <v>JV Farm-in by Godolphin Resources (earning 75% interest) with EX9 Pty Ltd
ASX-listed (GRL)</v>
      </c>
      <c r="E47" s="17" t="s">
        <v>319</v>
      </c>
      <c r="F47" s="17" t="s">
        <v>15</v>
      </c>
      <c r="G47" s="16" t="s">
        <v>79</v>
      </c>
      <c r="H47" s="17" t="s">
        <v>16</v>
      </c>
      <c r="I47" s="17" t="s">
        <v>138</v>
      </c>
      <c r="J47" s="35" t="s">
        <v>139</v>
      </c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6"/>
    </row>
    <row r="48" spans="2:110" s="7" customFormat="1" ht="60" x14ac:dyDescent="0.25">
      <c r="B48" s="29" t="s">
        <v>80</v>
      </c>
      <c r="C48" s="17" t="s">
        <v>88</v>
      </c>
      <c r="D48" s="18" t="str">
        <f>I48 &amp; "
" &amp; J48</f>
        <v>Australian Mines Ltd
ASX-listed (AUZ)
OTCQB-listed (AMSLF)
DAX-listed (MJH)</v>
      </c>
      <c r="E48" s="17" t="s">
        <v>247</v>
      </c>
      <c r="F48" s="17" t="s">
        <v>35</v>
      </c>
      <c r="G48" s="16"/>
      <c r="H48" s="17" t="s">
        <v>36</v>
      </c>
      <c r="I48" s="17" t="s">
        <v>37</v>
      </c>
      <c r="J48" s="17" t="s">
        <v>38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</row>
    <row r="49" spans="2:110" s="7" customFormat="1" ht="45" x14ac:dyDescent="0.25">
      <c r="B49" s="29" t="s">
        <v>80</v>
      </c>
      <c r="C49" s="17" t="s">
        <v>50</v>
      </c>
      <c r="D49" s="18" t="str">
        <f>I49 &amp; "
" &amp; J49</f>
        <v>Lotus Resources Ltd
ASX-listed (LOT)</v>
      </c>
      <c r="E49" s="17"/>
      <c r="F49" s="17" t="s">
        <v>22</v>
      </c>
      <c r="G49" s="16" t="s">
        <v>310</v>
      </c>
      <c r="H49" s="17" t="s">
        <v>16</v>
      </c>
      <c r="I49" s="17" t="s">
        <v>51</v>
      </c>
      <c r="J49" s="17" t="s">
        <v>52</v>
      </c>
    </row>
    <row r="50" spans="2:110" s="7" customFormat="1" ht="60" x14ac:dyDescent="0.25">
      <c r="B50" s="29" t="s">
        <v>80</v>
      </c>
      <c r="C50" s="17" t="s">
        <v>85</v>
      </c>
      <c r="D50" s="18" t="str">
        <f>I50 &amp; "
" &amp; J50</f>
        <v>Scandium International Mining Corp.
TSX-listed (SCY)</v>
      </c>
      <c r="E50" s="19" t="s">
        <v>246</v>
      </c>
      <c r="F50" s="17" t="s">
        <v>82</v>
      </c>
      <c r="G50" s="16"/>
      <c r="H50" s="17" t="s">
        <v>11</v>
      </c>
      <c r="I50" s="17" t="s">
        <v>86</v>
      </c>
      <c r="J50" s="17" t="s">
        <v>87</v>
      </c>
      <c r="DF50" s="34"/>
    </row>
    <row r="51" spans="2:110" s="7" customFormat="1" ht="30" x14ac:dyDescent="0.25">
      <c r="B51" s="29" t="s">
        <v>80</v>
      </c>
      <c r="C51" s="17" t="s">
        <v>44</v>
      </c>
      <c r="D51" s="18" t="str">
        <f>I51 &amp; "
" &amp; J51</f>
        <v>Tyranna Resources Ltd
ASX-listed (TYX)</v>
      </c>
      <c r="E51" s="17" t="s">
        <v>243</v>
      </c>
      <c r="F51" s="17" t="s">
        <v>15</v>
      </c>
      <c r="G51" s="16"/>
      <c r="H51" s="17" t="s">
        <v>36</v>
      </c>
      <c r="I51" s="17" t="s">
        <v>45</v>
      </c>
      <c r="J51" s="17" t="s">
        <v>46</v>
      </c>
    </row>
    <row r="52" spans="2:110" s="7" customFormat="1" ht="75" x14ac:dyDescent="0.25">
      <c r="B52" s="29" t="s">
        <v>80</v>
      </c>
      <c r="C52" s="17" t="s">
        <v>81</v>
      </c>
      <c r="D52" s="18" t="str">
        <f>I52 &amp; "
" &amp; J52</f>
        <v>Platina Resources Ltd
ASX-listed (PGM)</v>
      </c>
      <c r="E52" s="17" t="s">
        <v>245</v>
      </c>
      <c r="F52" s="17" t="s">
        <v>82</v>
      </c>
      <c r="G52" s="16"/>
      <c r="H52" s="17" t="s">
        <v>36</v>
      </c>
      <c r="I52" s="17" t="s">
        <v>83</v>
      </c>
      <c r="J52" s="17" t="s">
        <v>84</v>
      </c>
    </row>
    <row r="53" spans="2:110" s="7" customFormat="1" ht="71.25" customHeight="1" x14ac:dyDescent="0.25">
      <c r="B53" s="29" t="s">
        <v>80</v>
      </c>
      <c r="C53" s="17" t="s">
        <v>26</v>
      </c>
      <c r="D53" s="18" t="str">
        <f>I53 &amp; "
" &amp; J53</f>
        <v>Sunrise Energy Metals
ASX listed (SRL)</v>
      </c>
      <c r="E53" s="20" t="s">
        <v>292</v>
      </c>
      <c r="F53" s="17" t="s">
        <v>27</v>
      </c>
      <c r="G53" s="16"/>
      <c r="H53" s="17" t="s">
        <v>11</v>
      </c>
      <c r="I53" s="21" t="s">
        <v>160</v>
      </c>
      <c r="J53" s="19" t="s">
        <v>124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6"/>
    </row>
    <row r="54" spans="2:110" s="46" customFormat="1" ht="71.25" customHeight="1" x14ac:dyDescent="0.25">
      <c r="B54" s="29" t="s">
        <v>192</v>
      </c>
      <c r="C54" s="17" t="s">
        <v>208</v>
      </c>
      <c r="D54" s="18" t="str">
        <f>I54 &amp; "
" &amp; J54</f>
        <v>Silver Mines Ltd
ASX listed (SVL)</v>
      </c>
      <c r="E54" s="17" t="s">
        <v>269</v>
      </c>
      <c r="F54" s="17" t="s">
        <v>82</v>
      </c>
      <c r="G54" s="17" t="s">
        <v>209</v>
      </c>
      <c r="H54" s="17" t="s">
        <v>15</v>
      </c>
      <c r="I54" s="17" t="s">
        <v>210</v>
      </c>
      <c r="J54" s="44" t="s">
        <v>211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33"/>
    </row>
    <row r="55" spans="2:110" s="46" customFormat="1" ht="140.25" customHeight="1" x14ac:dyDescent="0.25">
      <c r="B55" s="29" t="s">
        <v>192</v>
      </c>
      <c r="C55" s="44" t="s">
        <v>197</v>
      </c>
      <c r="D55" s="18" t="str">
        <f>I55 &amp; "
" &amp; J55</f>
        <v>Perilya Limited
ASX-listed (PEM)</v>
      </c>
      <c r="E55" s="17" t="s">
        <v>321</v>
      </c>
      <c r="F55" s="47" t="s">
        <v>70</v>
      </c>
      <c r="G55" s="17" t="s">
        <v>202</v>
      </c>
      <c r="H55" s="17" t="s">
        <v>11</v>
      </c>
      <c r="I55" s="48" t="s">
        <v>198</v>
      </c>
      <c r="J55" s="17" t="s">
        <v>199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33"/>
    </row>
    <row r="56" spans="2:110" s="40" customFormat="1" ht="110.25" customHeight="1" x14ac:dyDescent="0.25">
      <c r="B56" s="37" t="s">
        <v>192</v>
      </c>
      <c r="C56" s="35" t="s">
        <v>119</v>
      </c>
      <c r="D56" s="18" t="str">
        <f>I56 &amp; "
" &amp; J56</f>
        <v>Newcrest Mining Ltd
ASX-listed (NCM)</v>
      </c>
      <c r="E56" s="41" t="s">
        <v>259</v>
      </c>
      <c r="F56" s="42" t="s">
        <v>70</v>
      </c>
      <c r="G56" s="35" t="s">
        <v>146</v>
      </c>
      <c r="H56" s="42" t="s">
        <v>31</v>
      </c>
      <c r="I56" s="42" t="s">
        <v>126</v>
      </c>
      <c r="J56" s="41" t="s">
        <v>136</v>
      </c>
    </row>
    <row r="57" spans="2:110" s="40" customFormat="1" ht="110.25" customHeight="1" x14ac:dyDescent="0.25">
      <c r="B57" s="49" t="s">
        <v>192</v>
      </c>
      <c r="C57" s="35" t="s">
        <v>212</v>
      </c>
      <c r="D57" s="18" t="str">
        <f>I57 &amp; "
" &amp; J57</f>
        <v>Impact Minerals Ltd
ASX-listed (IPT)</v>
      </c>
      <c r="E57" s="41" t="s">
        <v>270</v>
      </c>
      <c r="F57" s="56" t="s">
        <v>22</v>
      </c>
      <c r="G57" s="42" t="s">
        <v>213</v>
      </c>
      <c r="H57" s="42" t="s">
        <v>22</v>
      </c>
      <c r="I57" s="17" t="s">
        <v>76</v>
      </c>
      <c r="J57" s="17" t="s">
        <v>77</v>
      </c>
    </row>
    <row r="58" spans="2:110" s="50" customFormat="1" ht="45" customHeight="1" x14ac:dyDescent="0.25">
      <c r="B58" s="49" t="s">
        <v>192</v>
      </c>
      <c r="C58" s="44" t="s">
        <v>147</v>
      </c>
      <c r="D58" s="18" t="str">
        <f>I58 &amp; "
" &amp; J58</f>
        <v>Glencore
Glencore</v>
      </c>
      <c r="E58" s="41" t="s">
        <v>271</v>
      </c>
      <c r="F58" s="47" t="s">
        <v>70</v>
      </c>
      <c r="G58" s="44" t="s">
        <v>149</v>
      </c>
      <c r="H58" s="47" t="s">
        <v>31</v>
      </c>
      <c r="I58" s="48" t="s">
        <v>148</v>
      </c>
      <c r="J58" s="48" t="s">
        <v>148</v>
      </c>
    </row>
    <row r="59" spans="2:110" s="50" customFormat="1" ht="45" customHeight="1" x14ac:dyDescent="0.25">
      <c r="B59" s="49" t="s">
        <v>192</v>
      </c>
      <c r="C59" s="44" t="s">
        <v>217</v>
      </c>
      <c r="D59" s="18" t="str">
        <f>I59 &amp; "
" &amp; J59</f>
        <v>CBH Resources Limited
TYO-listed (TOHO)</v>
      </c>
      <c r="E59" s="51" t="s">
        <v>272</v>
      </c>
      <c r="F59" s="47" t="s">
        <v>10</v>
      </c>
      <c r="G59" s="44" t="s">
        <v>218</v>
      </c>
      <c r="H59" s="47" t="s">
        <v>11</v>
      </c>
      <c r="I59" s="48" t="s">
        <v>219</v>
      </c>
      <c r="J59" s="48" t="s">
        <v>207</v>
      </c>
    </row>
    <row r="60" spans="2:110" s="50" customFormat="1" ht="45" customHeight="1" x14ac:dyDescent="0.25">
      <c r="B60" s="49" t="s">
        <v>192</v>
      </c>
      <c r="C60" s="44" t="s">
        <v>204</v>
      </c>
      <c r="D60" s="18" t="str">
        <f>I60 &amp; "
" &amp; J60</f>
        <v>Aurelia Metals Ltd.
ASX-listed (AMI)</v>
      </c>
      <c r="E60" s="51" t="s">
        <v>273</v>
      </c>
      <c r="F60" s="47" t="s">
        <v>70</v>
      </c>
      <c r="G60" s="44" t="s">
        <v>205</v>
      </c>
      <c r="H60" s="47" t="s">
        <v>11</v>
      </c>
      <c r="I60" s="44" t="s">
        <v>206</v>
      </c>
      <c r="J60" s="48" t="s">
        <v>143</v>
      </c>
    </row>
    <row r="61" spans="2:110" s="50" customFormat="1" ht="64.150000000000006" customHeight="1" x14ac:dyDescent="0.25">
      <c r="B61" s="49" t="s">
        <v>192</v>
      </c>
      <c r="C61" s="44" t="s">
        <v>220</v>
      </c>
      <c r="D61" s="18" t="str">
        <f>I61 &amp; "
" &amp; J61</f>
        <v>Argent Mineral Ltd
ASX-listed (ARD)</v>
      </c>
      <c r="E61" s="51" t="s">
        <v>279</v>
      </c>
      <c r="F61" s="47" t="s">
        <v>22</v>
      </c>
      <c r="G61" s="44" t="s">
        <v>209</v>
      </c>
      <c r="H61" s="47" t="s">
        <v>36</v>
      </c>
      <c r="I61" s="44" t="s">
        <v>221</v>
      </c>
      <c r="J61" s="48" t="s">
        <v>222</v>
      </c>
    </row>
    <row r="62" spans="2:110" s="40" customFormat="1" ht="62.25" customHeight="1" x14ac:dyDescent="0.25">
      <c r="B62" s="37" t="s">
        <v>192</v>
      </c>
      <c r="C62" s="35" t="s">
        <v>174</v>
      </c>
      <c r="D62" s="18" t="str">
        <f>I62 &amp; "
" &amp; J62</f>
        <v>Godolphin Resources Ltd
ASX listed (GRL)</v>
      </c>
      <c r="E62" s="16" t="s">
        <v>275</v>
      </c>
      <c r="F62" s="42" t="s">
        <v>22</v>
      </c>
      <c r="G62" s="35" t="s">
        <v>234</v>
      </c>
      <c r="H62" s="42" t="s">
        <v>36</v>
      </c>
      <c r="I62" s="43" t="s">
        <v>176</v>
      </c>
      <c r="J62" s="35" t="s">
        <v>175</v>
      </c>
    </row>
    <row r="63" spans="2:110" s="40" customFormat="1" ht="62.25" customHeight="1" x14ac:dyDescent="0.25">
      <c r="B63" s="37" t="s">
        <v>192</v>
      </c>
      <c r="C63" s="35" t="s">
        <v>178</v>
      </c>
      <c r="D63" s="18" t="str">
        <f>I63 &amp; "
" &amp; J63</f>
        <v>Peel Mining Ltd
ASX-listed (PEX)</v>
      </c>
      <c r="E63" s="16" t="s">
        <v>276</v>
      </c>
      <c r="F63" s="42" t="s">
        <v>22</v>
      </c>
      <c r="G63" s="35" t="s">
        <v>142</v>
      </c>
      <c r="H63" s="42" t="s">
        <v>36</v>
      </c>
      <c r="I63" s="43" t="s">
        <v>107</v>
      </c>
      <c r="J63" s="17" t="s">
        <v>108</v>
      </c>
    </row>
    <row r="64" spans="2:110" s="50" customFormat="1" ht="64.150000000000006" customHeight="1" x14ac:dyDescent="0.25">
      <c r="B64" s="49" t="s">
        <v>192</v>
      </c>
      <c r="C64" s="44" t="s">
        <v>226</v>
      </c>
      <c r="D64" s="18" t="str">
        <f>I64 &amp; "
" &amp; J64</f>
        <v>Peel Mining Ltd
ASX-listed (PEX)</v>
      </c>
      <c r="E64" s="51" t="s">
        <v>293</v>
      </c>
      <c r="F64" s="47" t="s">
        <v>22</v>
      </c>
      <c r="G64" s="44" t="s">
        <v>227</v>
      </c>
      <c r="H64" s="47" t="s">
        <v>31</v>
      </c>
      <c r="I64" s="44" t="s">
        <v>107</v>
      </c>
      <c r="J64" s="48" t="s">
        <v>108</v>
      </c>
    </row>
    <row r="65" spans="2:110" s="46" customFormat="1" ht="48" customHeight="1" x14ac:dyDescent="0.25">
      <c r="B65" s="29" t="s">
        <v>192</v>
      </c>
      <c r="C65" s="17" t="s">
        <v>189</v>
      </c>
      <c r="D65" s="18" t="str">
        <f>I65 &amp; "
" &amp; J65</f>
        <v>Kingston Resources Ltd
ASX-listed (KSN)</v>
      </c>
      <c r="E65" s="16" t="s">
        <v>277</v>
      </c>
      <c r="F65" s="47" t="s">
        <v>70</v>
      </c>
      <c r="G65" s="44" t="s">
        <v>142</v>
      </c>
      <c r="H65" s="47" t="s">
        <v>31</v>
      </c>
      <c r="I65" s="48" t="s">
        <v>190</v>
      </c>
      <c r="J65" s="17" t="s">
        <v>191</v>
      </c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33"/>
    </row>
    <row r="66" spans="2:110" s="46" customFormat="1" ht="48" customHeight="1" x14ac:dyDescent="0.25">
      <c r="B66" s="29" t="s">
        <v>192</v>
      </c>
      <c r="C66" s="17" t="s">
        <v>214</v>
      </c>
      <c r="D66" s="18" t="str">
        <f>I66 &amp; "
" &amp; J66</f>
        <v>White Rock Minerals Ltd
ASX-listed (TMZ)</v>
      </c>
      <c r="E66" s="17" t="s">
        <v>281</v>
      </c>
      <c r="F66" s="47" t="s">
        <v>22</v>
      </c>
      <c r="G66" s="44" t="s">
        <v>216</v>
      </c>
      <c r="H66" s="47" t="s">
        <v>36</v>
      </c>
      <c r="I66" s="48" t="s">
        <v>215</v>
      </c>
      <c r="J66" s="17" t="s">
        <v>113</v>
      </c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33"/>
    </row>
    <row r="67" spans="2:110" s="40" customFormat="1" ht="46.5" customHeight="1" x14ac:dyDescent="0.25">
      <c r="B67" s="49" t="s">
        <v>192</v>
      </c>
      <c r="C67" s="44" t="s">
        <v>145</v>
      </c>
      <c r="D67" s="18" t="str">
        <f>I67 &amp; "
" &amp; J67</f>
        <v>Pinnacles
Private company</v>
      </c>
      <c r="E67" s="41" t="s">
        <v>294</v>
      </c>
      <c r="F67" s="47" t="s">
        <v>70</v>
      </c>
      <c r="G67" s="44" t="s">
        <v>239</v>
      </c>
      <c r="H67" s="47" t="s">
        <v>31</v>
      </c>
      <c r="I67" s="17" t="s">
        <v>145</v>
      </c>
      <c r="J67" s="17" t="s">
        <v>61</v>
      </c>
    </row>
    <row r="68" spans="2:110" s="7" customFormat="1" ht="79.5" customHeight="1" x14ac:dyDescent="0.25">
      <c r="B68" s="29" t="s">
        <v>192</v>
      </c>
      <c r="C68" s="48" t="s">
        <v>200</v>
      </c>
      <c r="D68" s="18" t="str">
        <f>I68 &amp; "
" &amp; J68</f>
        <v>Toho Zinc Co. Ltd
TYO-listed (TOHO)</v>
      </c>
      <c r="E68" s="48" t="s">
        <v>282</v>
      </c>
      <c r="F68" s="47" t="s">
        <v>10</v>
      </c>
      <c r="G68" s="17" t="s">
        <v>203</v>
      </c>
      <c r="H68" s="17" t="s">
        <v>11</v>
      </c>
      <c r="I68" s="48" t="s">
        <v>201</v>
      </c>
      <c r="J68" s="17" t="s">
        <v>207</v>
      </c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6"/>
    </row>
    <row r="69" spans="2:110" s="7" customFormat="1" ht="79.5" customHeight="1" x14ac:dyDescent="0.25">
      <c r="B69" s="29" t="s">
        <v>192</v>
      </c>
      <c r="C69" s="48" t="s">
        <v>228</v>
      </c>
      <c r="D69" s="18" t="str">
        <f>I69 &amp; "
" &amp; J69</f>
        <v>Peel Mining Ltd
ASX-listed (PEX)</v>
      </c>
      <c r="E69" s="48" t="s">
        <v>283</v>
      </c>
      <c r="F69" s="47" t="s">
        <v>22</v>
      </c>
      <c r="G69" s="17" t="s">
        <v>229</v>
      </c>
      <c r="H69" s="17" t="s">
        <v>36</v>
      </c>
      <c r="I69" s="48" t="s">
        <v>107</v>
      </c>
      <c r="J69" s="17" t="s">
        <v>108</v>
      </c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6"/>
    </row>
    <row r="70" spans="2:110" s="7" customFormat="1" ht="79.5" customHeight="1" x14ac:dyDescent="0.25">
      <c r="B70" s="29" t="s">
        <v>192</v>
      </c>
      <c r="C70" s="48" t="s">
        <v>231</v>
      </c>
      <c r="D70" s="18" t="str">
        <f>I70 &amp; "
" &amp; J70</f>
        <v>Thomson Resources Ltd
AsX-listed (TMZ)</v>
      </c>
      <c r="E70" s="16" t="s">
        <v>284</v>
      </c>
      <c r="F70" s="47" t="s">
        <v>22</v>
      </c>
      <c r="G70" s="17" t="s">
        <v>230</v>
      </c>
      <c r="H70" s="17" t="s">
        <v>36</v>
      </c>
      <c r="I70" s="48" t="s">
        <v>112</v>
      </c>
      <c r="J70" s="17" t="s">
        <v>232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6"/>
    </row>
    <row r="71" spans="2:110" s="7" customFormat="1" ht="79.5" customHeight="1" x14ac:dyDescent="0.25">
      <c r="B71" s="29" t="s">
        <v>192</v>
      </c>
      <c r="C71" s="48" t="s">
        <v>223</v>
      </c>
      <c r="D71" s="18" t="str">
        <f>I71 &amp; "
" &amp; J71</f>
        <v>Manuka Resources Limited
ASX-listed (MKR)</v>
      </c>
      <c r="E71" s="48" t="s">
        <v>285</v>
      </c>
      <c r="F71" s="47" t="s">
        <v>10</v>
      </c>
      <c r="G71" s="17" t="s">
        <v>302</v>
      </c>
      <c r="H71" s="17" t="s">
        <v>11</v>
      </c>
      <c r="I71" s="35" t="s">
        <v>224</v>
      </c>
      <c r="J71" s="17" t="s">
        <v>225</v>
      </c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6"/>
    </row>
    <row r="72" spans="2:110" s="7" customFormat="1" ht="79.5" customHeight="1" x14ac:dyDescent="0.25">
      <c r="B72" s="29" t="s">
        <v>192</v>
      </c>
      <c r="C72" s="35" t="s">
        <v>180</v>
      </c>
      <c r="D72" s="18" t="str">
        <f>I72 &amp; "
" &amp; J72</f>
        <v>Develop Global Ltd
 (ASX:DVP)</v>
      </c>
      <c r="E72" s="16" t="s">
        <v>286</v>
      </c>
      <c r="F72" s="42" t="s">
        <v>10</v>
      </c>
      <c r="G72" s="35" t="s">
        <v>183</v>
      </c>
      <c r="H72" s="35" t="s">
        <v>31</v>
      </c>
      <c r="I72" s="35" t="s">
        <v>182</v>
      </c>
      <c r="J72" s="35" t="s">
        <v>181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6"/>
    </row>
    <row r="73" spans="2:110" s="7" customFormat="1" ht="60" x14ac:dyDescent="0.25">
      <c r="B73" s="29" t="s">
        <v>89</v>
      </c>
      <c r="C73" s="17" t="s">
        <v>63</v>
      </c>
      <c r="D73" s="18" t="str">
        <f>I73 &amp; "
" &amp; J73</f>
        <v>Alkane Resources Ltd
ASX-listed (ALK)</v>
      </c>
      <c r="E73" s="17" t="s">
        <v>244</v>
      </c>
      <c r="F73" s="17" t="s">
        <v>27</v>
      </c>
      <c r="G73" s="16"/>
      <c r="H73" s="17" t="s">
        <v>11</v>
      </c>
      <c r="I73" s="17" t="s">
        <v>64</v>
      </c>
      <c r="J73" s="17" t="s">
        <v>65</v>
      </c>
      <c r="DF73" s="6"/>
    </row>
    <row r="74" spans="2:110" s="40" customFormat="1" ht="60" x14ac:dyDescent="0.25">
      <c r="B74" s="37" t="s">
        <v>161</v>
      </c>
      <c r="C74" s="17" t="s">
        <v>165</v>
      </c>
      <c r="D74" s="18" t="str">
        <f>I74 &amp; "
" &amp; J74</f>
        <v>Australian Tin Mining Pty Ltd
Private company</v>
      </c>
      <c r="E74" s="17" t="s">
        <v>289</v>
      </c>
      <c r="F74" s="16" t="s">
        <v>70</v>
      </c>
      <c r="G74" s="35"/>
      <c r="H74" s="17" t="s">
        <v>11</v>
      </c>
      <c r="I74" s="17" t="s">
        <v>167</v>
      </c>
      <c r="J74" s="17" t="s">
        <v>61</v>
      </c>
      <c r="DF74" s="38"/>
    </row>
    <row r="75" spans="2:110" s="7" customFormat="1" ht="78" customHeight="1" x14ac:dyDescent="0.25">
      <c r="B75" s="29" t="s">
        <v>161</v>
      </c>
      <c r="C75" s="17" t="s">
        <v>164</v>
      </c>
      <c r="D75" s="18" t="str">
        <f>I75 &amp; "
" &amp; J75</f>
        <v>Thomson Resources Ltd
ASX-listed</v>
      </c>
      <c r="E75" s="17"/>
      <c r="F75" s="17" t="s">
        <v>22</v>
      </c>
      <c r="G75" s="16" t="s">
        <v>309</v>
      </c>
      <c r="H75" s="17" t="s">
        <v>36</v>
      </c>
      <c r="I75" s="17" t="s">
        <v>112</v>
      </c>
      <c r="J75" s="17" t="s">
        <v>163</v>
      </c>
      <c r="DF75" s="6"/>
    </row>
    <row r="76" spans="2:110" s="7" customFormat="1" ht="30" x14ac:dyDescent="0.25">
      <c r="B76" s="29" t="s">
        <v>161</v>
      </c>
      <c r="C76" s="17" t="s">
        <v>162</v>
      </c>
      <c r="D76" s="18" t="str">
        <f>I76 &amp; "
" &amp; J76</f>
        <v>Thomson Resources Ltd
ASX-listed</v>
      </c>
      <c r="E76" s="16" t="s">
        <v>288</v>
      </c>
      <c r="F76" s="17" t="s">
        <v>22</v>
      </c>
      <c r="G76" s="16"/>
      <c r="H76" s="17" t="s">
        <v>36</v>
      </c>
      <c r="I76" s="17" t="s">
        <v>112</v>
      </c>
      <c r="J76" s="17" t="s">
        <v>163</v>
      </c>
      <c r="DF76" s="6"/>
    </row>
    <row r="77" spans="2:110" s="7" customFormat="1" ht="60" x14ac:dyDescent="0.25">
      <c r="B77" s="29" t="s">
        <v>161</v>
      </c>
      <c r="C77" s="17" t="s">
        <v>166</v>
      </c>
      <c r="D77" s="18" t="str">
        <f>I77 &amp; "
" &amp; J77</f>
        <v>Sky Metals Ltd
ASX-listed (SKY)</v>
      </c>
      <c r="E77" s="16"/>
      <c r="F77" s="17" t="s">
        <v>22</v>
      </c>
      <c r="G77" s="19" t="s">
        <v>308</v>
      </c>
      <c r="H77" s="17" t="s">
        <v>36</v>
      </c>
      <c r="I77" s="19" t="s">
        <v>23</v>
      </c>
      <c r="J77" s="19" t="s">
        <v>24</v>
      </c>
      <c r="DF77" s="6"/>
    </row>
    <row r="78" spans="2:110" s="7" customFormat="1" ht="74.25" customHeight="1" x14ac:dyDescent="0.25">
      <c r="B78" s="29" t="s">
        <v>161</v>
      </c>
      <c r="C78" s="17" t="s">
        <v>117</v>
      </c>
      <c r="D78" s="18" t="str">
        <f>I78 &amp; "
" &amp; J78</f>
        <v>Sky Metals Ltd
ASX-listed (SKY)</v>
      </c>
      <c r="E78" s="35"/>
      <c r="F78" s="17" t="s">
        <v>22</v>
      </c>
      <c r="G78" s="19" t="s">
        <v>307</v>
      </c>
      <c r="H78" s="17" t="s">
        <v>36</v>
      </c>
      <c r="I78" s="19" t="s">
        <v>23</v>
      </c>
      <c r="J78" s="19" t="s">
        <v>24</v>
      </c>
      <c r="DF78" s="6"/>
    </row>
    <row r="79" spans="2:110" s="7" customFormat="1" ht="74.25" customHeight="1" x14ac:dyDescent="0.25">
      <c r="B79" s="37" t="s">
        <v>161</v>
      </c>
      <c r="C79" s="17" t="s">
        <v>168</v>
      </c>
      <c r="D79" s="18" t="str">
        <f>I79 &amp; "
" &amp; J79</f>
        <v>First Tin PLC
LSE listed (1SN)
FRA listed (1SN)</v>
      </c>
      <c r="E79" s="16" t="s">
        <v>295</v>
      </c>
      <c r="F79" s="18" t="s">
        <v>82</v>
      </c>
      <c r="G79" s="19"/>
      <c r="H79" s="19"/>
      <c r="I79" s="19" t="s">
        <v>169</v>
      </c>
      <c r="J79" s="19" t="s">
        <v>170</v>
      </c>
      <c r="DF79" s="6"/>
    </row>
    <row r="80" spans="2:110" s="7" customFormat="1" ht="45" x14ac:dyDescent="0.25">
      <c r="B80" s="29" t="s">
        <v>90</v>
      </c>
      <c r="C80" s="17" t="s">
        <v>94</v>
      </c>
      <c r="D80" s="18" t="str">
        <f>I80 &amp; "
" &amp; J80</f>
        <v>Tronox Holdings Plc
NYSE-listed (TROX)</v>
      </c>
      <c r="E80" s="17" t="s">
        <v>248</v>
      </c>
      <c r="F80" s="17" t="s">
        <v>95</v>
      </c>
      <c r="G80" s="16" t="s">
        <v>306</v>
      </c>
      <c r="H80" s="17" t="s">
        <v>11</v>
      </c>
      <c r="I80" s="17" t="s">
        <v>92</v>
      </c>
      <c r="J80" s="17" t="s">
        <v>93</v>
      </c>
    </row>
    <row r="81" spans="2:110" s="7" customFormat="1" ht="131.25" customHeight="1" x14ac:dyDescent="0.25">
      <c r="B81" s="29" t="s">
        <v>90</v>
      </c>
      <c r="C81" s="17" t="s">
        <v>96</v>
      </c>
      <c r="D81" s="18" t="str">
        <f>I81 &amp; "
" &amp; J81</f>
        <v>Iluka Resources Ltd
ASX-listed (ILU)</v>
      </c>
      <c r="E81" s="17" t="s">
        <v>249</v>
      </c>
      <c r="F81" s="20" t="s">
        <v>233</v>
      </c>
      <c r="G81" s="16" t="s">
        <v>235</v>
      </c>
      <c r="H81" s="17" t="s">
        <v>11</v>
      </c>
      <c r="I81" s="17" t="s">
        <v>97</v>
      </c>
      <c r="J81" s="17" t="s">
        <v>98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</row>
    <row r="82" spans="2:110" s="8" customFormat="1" ht="60" x14ac:dyDescent="0.25">
      <c r="B82" s="29" t="s">
        <v>90</v>
      </c>
      <c r="C82" s="17" t="s">
        <v>91</v>
      </c>
      <c r="D82" s="18" t="str">
        <f>I82 &amp; "
" &amp; J82</f>
        <v>Tronox Holdings Plc
NYSE-listed (TROX)</v>
      </c>
      <c r="E82" s="17" t="s">
        <v>251</v>
      </c>
      <c r="F82" s="17" t="s">
        <v>70</v>
      </c>
      <c r="G82" s="16" t="s">
        <v>303</v>
      </c>
      <c r="H82" s="17" t="s">
        <v>11</v>
      </c>
      <c r="I82" s="17" t="s">
        <v>92</v>
      </c>
      <c r="J82" s="17" t="s">
        <v>93</v>
      </c>
    </row>
    <row r="83" spans="2:110" s="7" customFormat="1" ht="60" x14ac:dyDescent="0.25">
      <c r="B83" s="29" t="s">
        <v>90</v>
      </c>
      <c r="C83" s="17" t="s">
        <v>91</v>
      </c>
      <c r="D83" s="18" t="str">
        <f>I83 &amp; "
" &amp; J83</f>
        <v>Tronox Holdings Plc
NYSE-listed (TROX)</v>
      </c>
      <c r="E83" s="17" t="s">
        <v>251</v>
      </c>
      <c r="F83" s="17" t="s">
        <v>70</v>
      </c>
      <c r="G83" s="16" t="s">
        <v>303</v>
      </c>
      <c r="H83" s="17" t="s">
        <v>11</v>
      </c>
      <c r="I83" s="17" t="s">
        <v>92</v>
      </c>
      <c r="J83" s="17" t="s">
        <v>93</v>
      </c>
      <c r="DF83" s="6"/>
    </row>
    <row r="84" spans="2:110" s="7" customFormat="1" ht="30" x14ac:dyDescent="0.25">
      <c r="B84" s="29" t="s">
        <v>90</v>
      </c>
      <c r="C84" s="17" t="s">
        <v>100</v>
      </c>
      <c r="D84" s="18" t="str">
        <f>I84 &amp; "
" &amp; J84</f>
        <v>Broken Hill Prospecting Ltd 
ASX-listed (BPL)</v>
      </c>
      <c r="E84" s="17" t="s">
        <v>296</v>
      </c>
      <c r="F84" s="17" t="s">
        <v>15</v>
      </c>
      <c r="G84" s="16" t="s">
        <v>305</v>
      </c>
      <c r="H84" s="17" t="s">
        <v>36</v>
      </c>
      <c r="I84" s="17" t="s">
        <v>101</v>
      </c>
      <c r="J84" s="17" t="s">
        <v>102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</row>
    <row r="85" spans="2:110" s="7" customFormat="1" ht="30" x14ac:dyDescent="0.25">
      <c r="B85" s="30" t="s">
        <v>238</v>
      </c>
      <c r="C85" s="19" t="s">
        <v>99</v>
      </c>
      <c r="D85" s="20" t="str">
        <f>I85 &amp; "
" &amp; J85</f>
        <v>RZ Resources
Not listed</v>
      </c>
      <c r="E85" s="19" t="s">
        <v>250</v>
      </c>
      <c r="F85" s="19" t="s">
        <v>30</v>
      </c>
      <c r="G85" s="21" t="s">
        <v>235</v>
      </c>
      <c r="H85" s="19" t="s">
        <v>16</v>
      </c>
      <c r="I85" s="19" t="s">
        <v>236</v>
      </c>
      <c r="J85" s="19" t="s">
        <v>237</v>
      </c>
    </row>
    <row r="86" spans="2:110" s="7" customFormat="1" ht="30" x14ac:dyDescent="0.25">
      <c r="B86" s="29" t="s">
        <v>103</v>
      </c>
      <c r="C86" s="17" t="s">
        <v>106</v>
      </c>
      <c r="D86" s="18" t="str">
        <f>I86 &amp; "
" &amp; J86</f>
        <v>Peel Mining Ltd
ASX-listed (PEX)</v>
      </c>
      <c r="E86" s="17" t="s">
        <v>253</v>
      </c>
      <c r="F86" s="17" t="s">
        <v>15</v>
      </c>
      <c r="G86" s="16"/>
      <c r="H86" s="17" t="s">
        <v>36</v>
      </c>
      <c r="I86" s="17" t="s">
        <v>107</v>
      </c>
      <c r="J86" s="17" t="s">
        <v>108</v>
      </c>
    </row>
    <row r="87" spans="2:110" s="8" customFormat="1" ht="30" x14ac:dyDescent="0.25">
      <c r="B87" s="29" t="s">
        <v>103</v>
      </c>
      <c r="C87" s="17" t="s">
        <v>104</v>
      </c>
      <c r="D87" s="18" t="str">
        <f>I87 &amp; "
" &amp; J87</f>
        <v>Tinone Resources Corp
Private company</v>
      </c>
      <c r="E87" s="17" t="s">
        <v>252</v>
      </c>
      <c r="F87" s="17" t="s">
        <v>15</v>
      </c>
      <c r="G87" s="16"/>
      <c r="H87" s="17" t="s">
        <v>36</v>
      </c>
      <c r="I87" s="17" t="s">
        <v>105</v>
      </c>
      <c r="J87" s="17" t="s">
        <v>61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</row>
    <row r="88" spans="2:110" s="8" customFormat="1" ht="30" x14ac:dyDescent="0.25">
      <c r="B88" s="30" t="s">
        <v>103</v>
      </c>
      <c r="C88" s="19" t="s">
        <v>111</v>
      </c>
      <c r="D88" s="20" t="str">
        <f>I88 &amp; "
" &amp; J88</f>
        <v>Thomson Resources Ltd
ASX-listed (TMZ)</v>
      </c>
      <c r="E88" s="19" t="s">
        <v>255</v>
      </c>
      <c r="F88" s="19" t="s">
        <v>15</v>
      </c>
      <c r="G88" s="21"/>
      <c r="H88" s="19" t="s">
        <v>36</v>
      </c>
      <c r="I88" s="19" t="s">
        <v>112</v>
      </c>
      <c r="J88" s="19" t="s">
        <v>113</v>
      </c>
    </row>
    <row r="89" spans="2:110" s="7" customFormat="1" ht="30" x14ac:dyDescent="0.25">
      <c r="B89" s="29" t="s">
        <v>103</v>
      </c>
      <c r="C89" s="17" t="s">
        <v>117</v>
      </c>
      <c r="D89" s="18" t="str">
        <f>I89 &amp; "
" &amp; J89</f>
        <v>Sky Metals Ltd
ASX-listed (SKY)</v>
      </c>
      <c r="E89" s="17"/>
      <c r="F89" s="17" t="s">
        <v>22</v>
      </c>
      <c r="G89" s="16" t="s">
        <v>304</v>
      </c>
      <c r="H89" s="17" t="s">
        <v>16</v>
      </c>
      <c r="I89" s="17" t="s">
        <v>23</v>
      </c>
      <c r="J89" s="17" t="s">
        <v>24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</row>
    <row r="90" spans="2:110" s="7" customFormat="1" ht="30" x14ac:dyDescent="0.25">
      <c r="B90" s="29" t="s">
        <v>103</v>
      </c>
      <c r="C90" s="17" t="s">
        <v>114</v>
      </c>
      <c r="D90" s="18" t="str">
        <f>I90 &amp; "
" &amp; J90</f>
        <v>Chase Mining Corporation Ltd
ASX-listed (CML)</v>
      </c>
      <c r="E90" s="19" t="s">
        <v>322</v>
      </c>
      <c r="F90" s="17" t="s">
        <v>15</v>
      </c>
      <c r="G90" s="16"/>
      <c r="H90" s="17" t="s">
        <v>16</v>
      </c>
      <c r="I90" s="17" t="s">
        <v>115</v>
      </c>
      <c r="J90" s="17" t="s">
        <v>116</v>
      </c>
    </row>
    <row r="91" spans="2:110" s="7" customFormat="1" ht="30" x14ac:dyDescent="0.25">
      <c r="B91" s="30" t="s">
        <v>103</v>
      </c>
      <c r="C91" s="19" t="s">
        <v>109</v>
      </c>
      <c r="D91" s="20" t="str">
        <f>I91 &amp; "
" &amp; J91</f>
        <v>Panda Mining Pty Ltd
ASX-listed (PEX)</v>
      </c>
      <c r="E91" s="19" t="s">
        <v>254</v>
      </c>
      <c r="F91" s="19" t="s">
        <v>15</v>
      </c>
      <c r="G91" s="21"/>
      <c r="H91" s="19" t="s">
        <v>36</v>
      </c>
      <c r="I91" s="19" t="s">
        <v>110</v>
      </c>
      <c r="J91" s="19" t="s">
        <v>108</v>
      </c>
    </row>
    <row r="92" spans="2:110" s="7" customFormat="1" ht="60" x14ac:dyDescent="0.25">
      <c r="B92" s="29" t="s">
        <v>118</v>
      </c>
      <c r="C92" s="17" t="s">
        <v>94</v>
      </c>
      <c r="D92" s="18" t="str">
        <f>I92 &amp; "
" &amp; J92</f>
        <v>Tronox Holdings Plc
NYSE-listed (TROX)</v>
      </c>
      <c r="E92" s="17" t="s">
        <v>248</v>
      </c>
      <c r="F92" s="17" t="s">
        <v>95</v>
      </c>
      <c r="G92" s="16" t="s">
        <v>303</v>
      </c>
      <c r="H92" s="17" t="s">
        <v>11</v>
      </c>
      <c r="I92" s="17" t="s">
        <v>92</v>
      </c>
      <c r="J92" s="17" t="s">
        <v>93</v>
      </c>
    </row>
    <row r="93" spans="2:110" s="8" customFormat="1" ht="105" x14ac:dyDescent="0.25">
      <c r="B93" s="29" t="s">
        <v>118</v>
      </c>
      <c r="C93" s="17" t="s">
        <v>96</v>
      </c>
      <c r="D93" s="18" t="str">
        <f>I93 &amp; "
" &amp; J93</f>
        <v>Iluka Resources Ltd
ASX-listed (ILU)</v>
      </c>
      <c r="E93" s="17" t="s">
        <v>249</v>
      </c>
      <c r="F93" s="18" t="s">
        <v>82</v>
      </c>
      <c r="G93" s="16" t="s">
        <v>235</v>
      </c>
      <c r="H93" s="17" t="s">
        <v>11</v>
      </c>
      <c r="I93" s="17" t="s">
        <v>97</v>
      </c>
      <c r="J93" s="17" t="s">
        <v>98</v>
      </c>
    </row>
    <row r="94" spans="2:110" s="7" customFormat="1" ht="30" x14ac:dyDescent="0.25">
      <c r="B94" s="30" t="s">
        <v>118</v>
      </c>
      <c r="C94" s="19" t="s">
        <v>99</v>
      </c>
      <c r="D94" s="20" t="str">
        <f>I94 &amp; "
" &amp; J94</f>
        <v>RZ Resources
Not listed</v>
      </c>
      <c r="E94" s="19" t="s">
        <v>250</v>
      </c>
      <c r="F94" s="19" t="s">
        <v>30</v>
      </c>
      <c r="G94" s="21" t="s">
        <v>235</v>
      </c>
      <c r="H94" s="19" t="s">
        <v>16</v>
      </c>
      <c r="I94" s="19" t="s">
        <v>236</v>
      </c>
      <c r="J94" s="19" t="s">
        <v>237</v>
      </c>
      <c r="DF94" s="34"/>
    </row>
    <row r="95" spans="2:110" s="7" customFormat="1" ht="60" x14ac:dyDescent="0.25">
      <c r="B95" s="29" t="s">
        <v>118</v>
      </c>
      <c r="C95" s="17" t="s">
        <v>63</v>
      </c>
      <c r="D95" s="18" t="str">
        <f>I95 &amp; "
" &amp; J95</f>
        <v>Alkane Resources Ltd
ASX-listed (ALK)</v>
      </c>
      <c r="E95" s="17" t="s">
        <v>244</v>
      </c>
      <c r="F95" s="17" t="s">
        <v>27</v>
      </c>
      <c r="G95" s="16"/>
      <c r="H95" s="17" t="s">
        <v>11</v>
      </c>
      <c r="I95" s="17" t="s">
        <v>64</v>
      </c>
      <c r="J95" s="17" t="s">
        <v>65</v>
      </c>
    </row>
    <row r="96" spans="2:110" s="7" customFormat="1" ht="60" x14ac:dyDescent="0.25">
      <c r="B96" s="29" t="s">
        <v>118</v>
      </c>
      <c r="C96" s="17" t="s">
        <v>91</v>
      </c>
      <c r="D96" s="18" t="str">
        <f>I96 &amp; "
" &amp; J96</f>
        <v>Tronox Holdings Plc
NYSE-listed (TROX)</v>
      </c>
      <c r="E96" s="17" t="s">
        <v>251</v>
      </c>
      <c r="F96" s="17" t="s">
        <v>70</v>
      </c>
      <c r="G96" s="16" t="s">
        <v>303</v>
      </c>
      <c r="H96" s="17" t="s">
        <v>11</v>
      </c>
      <c r="I96" s="17" t="s">
        <v>92</v>
      </c>
      <c r="J96" s="17" t="s">
        <v>93</v>
      </c>
      <c r="DF96" s="6"/>
    </row>
    <row r="97" spans="2:110" s="7" customFormat="1" ht="45.75" thickBot="1" x14ac:dyDescent="0.3">
      <c r="B97" s="53" t="s">
        <v>118</v>
      </c>
      <c r="C97" s="54" t="s">
        <v>59</v>
      </c>
      <c r="D97" s="55" t="str">
        <f>I97 &amp; "
" &amp; J97</f>
        <v>JV Farm-in by Godolphin Resources (earning 75% interest) with EX9 Pty Ltd
ASX-listed (GRL)</v>
      </c>
      <c r="E97" s="54" t="s">
        <v>319</v>
      </c>
      <c r="F97" s="54" t="s">
        <v>15</v>
      </c>
      <c r="G97" s="57" t="s">
        <v>60</v>
      </c>
      <c r="H97" s="54" t="s">
        <v>16</v>
      </c>
      <c r="I97" s="54" t="s">
        <v>138</v>
      </c>
      <c r="J97" s="58" t="s">
        <v>139</v>
      </c>
      <c r="DF97" s="34"/>
    </row>
    <row r="100" spans="2:110" x14ac:dyDescent="0.25">
      <c r="E100" s="5"/>
    </row>
    <row r="105" spans="2:110" x14ac:dyDescent="0.25">
      <c r="E105" s="10"/>
    </row>
    <row r="106" spans="2:110" x14ac:dyDescent="0.25">
      <c r="E106" s="10"/>
    </row>
    <row r="107" spans="2:110" x14ac:dyDescent="0.25">
      <c r="E107" s="10"/>
    </row>
    <row r="108" spans="2:110" x14ac:dyDescent="0.25">
      <c r="E108" s="10"/>
    </row>
    <row r="109" spans="2:110" x14ac:dyDescent="0.25">
      <c r="E109" s="10"/>
    </row>
    <row r="110" spans="2:110" x14ac:dyDescent="0.25">
      <c r="E110" s="11"/>
    </row>
    <row r="111" spans="2:110" x14ac:dyDescent="0.25">
      <c r="E111" s="11"/>
    </row>
    <row r="112" spans="2:110" x14ac:dyDescent="0.25">
      <c r="E112" s="10"/>
    </row>
    <row r="113" spans="5:5" x14ac:dyDescent="0.25">
      <c r="E113" s="10"/>
    </row>
    <row r="114" spans="5:5" x14ac:dyDescent="0.25">
      <c r="E114" s="11"/>
    </row>
    <row r="115" spans="5:5" x14ac:dyDescent="0.25">
      <c r="E115" s="11"/>
    </row>
    <row r="116" spans="5:5" x14ac:dyDescent="0.25">
      <c r="E116" s="10"/>
    </row>
    <row r="117" spans="5:5" x14ac:dyDescent="0.25">
      <c r="E117" s="10"/>
    </row>
    <row r="118" spans="5:5" x14ac:dyDescent="0.25">
      <c r="E118" s="11"/>
    </row>
    <row r="119" spans="5:5" x14ac:dyDescent="0.25">
      <c r="E119" s="11"/>
    </row>
    <row r="120" spans="5:5" x14ac:dyDescent="0.25">
      <c r="E120" s="10"/>
    </row>
    <row r="121" spans="5:5" x14ac:dyDescent="0.25">
      <c r="E121" s="12"/>
    </row>
    <row r="122" spans="5:5" x14ac:dyDescent="0.25">
      <c r="E122" s="12"/>
    </row>
    <row r="123" spans="5:5" x14ac:dyDescent="0.25">
      <c r="E123" s="12"/>
    </row>
    <row r="124" spans="5:5" x14ac:dyDescent="0.25">
      <c r="E124" s="12"/>
    </row>
  </sheetData>
  <autoFilter ref="B2:J97" xr:uid="{EA1CF91F-8ECC-4815-B668-E954C35CF091}">
    <sortState xmlns:xlrd2="http://schemas.microsoft.com/office/spreadsheetml/2017/richdata2" ref="B3:J97">
      <sortCondition ref="B2:B9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Critical Mineral List</vt:lpstr>
      <vt:lpstr>'Critical Mineral List'!OLE_LINK2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Ballard</dc:creator>
  <cp:lastModifiedBy>Matthew Taylor</cp:lastModifiedBy>
  <dcterms:created xsi:type="dcterms:W3CDTF">2020-10-30T03:33:26Z</dcterms:created>
  <dcterms:modified xsi:type="dcterms:W3CDTF">2023-04-06T04:15:27Z</dcterms:modified>
</cp:coreProperties>
</file>